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ﾎｰﾑﾍﾟｰｼﾞ原本！\NEWHP\30mousikomi\06hoso\"/>
    </mc:Choice>
  </mc:AlternateContent>
  <bookViews>
    <workbookView xWindow="0" yWindow="0" windowWidth="28800" windowHeight="12045"/>
  </bookViews>
  <sheets>
    <sheet name="受講要領" sheetId="1" r:id="rId1"/>
  </sheets>
  <externalReferences>
    <externalReference r:id="rId2"/>
    <externalReference r:id="rId3"/>
  </externalReferences>
  <definedNames>
    <definedName name="_xlnm.Print_Area" localSheetId="0">受講要領!$A$1:$I$149</definedName>
    <definedName name="受講証名簿">[1]名簿!$A$4:$H$149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3" i="1" l="1"/>
  <c r="U18" i="1"/>
  <c r="U17" i="1"/>
  <c r="A17" i="1" s="1"/>
  <c r="U46" i="1"/>
  <c r="A46" i="1" s="1"/>
  <c r="U45" i="1"/>
  <c r="A45" i="1" s="1"/>
  <c r="S40" i="1"/>
  <c r="Q40" i="1"/>
  <c r="A40" i="1" s="1"/>
  <c r="A37" i="1"/>
  <c r="A30" i="1"/>
  <c r="U30" i="1"/>
  <c r="A1" i="1"/>
  <c r="A64" i="1" l="1"/>
  <c r="A12" i="1"/>
  <c r="A60" i="1" l="1"/>
</calcChain>
</file>

<file path=xl/sharedStrings.xml><?xml version="1.0" encoding="utf-8"?>
<sst xmlns="http://schemas.openxmlformats.org/spreadsheetml/2006/main" count="236" uniqueCount="184">
  <si>
    <t>※</t>
    <phoneticPr fontId="3"/>
  </si>
  <si>
    <t>■目　　的</t>
    <phoneticPr fontId="3"/>
  </si>
  <si>
    <t>←</t>
    <phoneticPr fontId="3"/>
  </si>
  <si>
    <t>研修内容により変更</t>
    <rPh sb="0" eb="2">
      <t>ケンシュウ</t>
    </rPh>
    <rPh sb="2" eb="4">
      <t>ナイヨウ</t>
    </rPh>
    <rPh sb="7" eb="9">
      <t>ヘンコウ</t>
    </rPh>
    <phoneticPr fontId="3"/>
  </si>
  <si>
    <t>■受講予定者</t>
    <phoneticPr fontId="3"/>
  </si>
  <si>
    <t>←</t>
    <phoneticPr fontId="3"/>
  </si>
  <si>
    <t>建設業、造園業、舗装業等に従事する民間の技術者</t>
    <rPh sb="0" eb="3">
      <t>ケンセツギョウ</t>
    </rPh>
    <rPh sb="4" eb="7">
      <t>ゾウエンギョウ</t>
    </rPh>
    <rPh sb="8" eb="10">
      <t>ホソウ</t>
    </rPh>
    <rPh sb="10" eb="11">
      <t>ギョウ</t>
    </rPh>
    <rPh sb="11" eb="12">
      <t>ナド</t>
    </rPh>
    <rPh sb="17" eb="19">
      <t>ミンカン</t>
    </rPh>
    <rPh sb="20" eb="23">
      <t>ギジュツシャ</t>
    </rPh>
    <phoneticPr fontId="3"/>
  </si>
  <si>
    <t>※受講予定者以外の方でも受講できますが、研修内容が専門的であることを申し添えます。</t>
    <phoneticPr fontId="3"/>
  </si>
  <si>
    <t>■募集人員</t>
  </si>
  <si>
    <t>人</t>
    <rPh sb="0" eb="1">
      <t>ニン</t>
    </rPh>
    <phoneticPr fontId="3"/>
  </si>
  <si>
    <t>※定員を超える申込みがあった場合は締切前であっても募集を終了し、申込みされましても受講できない場合が</t>
    <rPh sb="41" eb="43">
      <t>ジュコウ</t>
    </rPh>
    <rPh sb="47" eb="49">
      <t>バアイ</t>
    </rPh>
    <phoneticPr fontId="3"/>
  </si>
  <si>
    <t>ございますので、御了承ください。</t>
    <rPh sb="8" eb="11">
      <t>ゴリョウショウ</t>
    </rPh>
    <phoneticPr fontId="3"/>
  </si>
  <si>
    <t>■研修期間</t>
  </si>
  <si>
    <t>研修開催日により変更</t>
    <rPh sb="0" eb="2">
      <t>ケンシュウ</t>
    </rPh>
    <rPh sb="2" eb="5">
      <t>カイサイビ</t>
    </rPh>
    <rPh sb="8" eb="10">
      <t>ヘンコウ</t>
    </rPh>
    <phoneticPr fontId="3"/>
  </si>
  <si>
    <t>平成</t>
    <rPh sb="0" eb="2">
      <t>ヘイセイ</t>
    </rPh>
    <phoneticPr fontId="3"/>
  </si>
  <si>
    <t>年</t>
    <rPh sb="0" eb="1">
      <t>ネン</t>
    </rPh>
    <phoneticPr fontId="3"/>
  </si>
  <si>
    <t>月</t>
    <rPh sb="0" eb="1">
      <t>ガツ</t>
    </rPh>
    <phoneticPr fontId="3"/>
  </si>
  <si>
    <t>日</t>
    <rPh sb="0" eb="1">
      <t>ニチ</t>
    </rPh>
    <phoneticPr fontId="3"/>
  </si>
  <si>
    <t>月</t>
    <rPh sb="0" eb="1">
      <t>ゲツ</t>
    </rPh>
    <phoneticPr fontId="3"/>
  </si>
  <si>
    <t>■場　　所</t>
    <rPh sb="1" eb="2">
      <t>バ</t>
    </rPh>
    <rPh sb="4" eb="5">
      <t>ショ</t>
    </rPh>
    <phoneticPr fontId="3"/>
  </si>
  <si>
    <t>宮崎県建設技術センター　３階　大教室（宮崎市清武町今泉丙２５５９－１）</t>
    <rPh sb="0" eb="3">
      <t>ミヤザキケン</t>
    </rPh>
    <rPh sb="3" eb="5">
      <t>ケンセツ</t>
    </rPh>
    <rPh sb="5" eb="7">
      <t>ギジュツ</t>
    </rPh>
    <rPh sb="13" eb="14">
      <t>カイ</t>
    </rPh>
    <rPh sb="15" eb="18">
      <t>ダイキョウシツ</t>
    </rPh>
    <rPh sb="19" eb="22">
      <t>ミヤザキシ</t>
    </rPh>
    <phoneticPr fontId="3"/>
  </si>
  <si>
    <t>■講義内容</t>
    <phoneticPr fontId="3"/>
  </si>
  <si>
    <t>（別頁参照）</t>
    <phoneticPr fontId="3"/>
  </si>
  <si>
    <t>■申込方法</t>
    <rPh sb="1" eb="2">
      <t>モウ</t>
    </rPh>
    <rPh sb="2" eb="3">
      <t>コ</t>
    </rPh>
    <rPh sb="3" eb="5">
      <t>ホウホウ</t>
    </rPh>
    <phoneticPr fontId="3"/>
  </si>
  <si>
    <t>「研修受講申込書」に必要事項を記入の上、メールもしくは郵送、FAXで申込みください。</t>
    <rPh sb="1" eb="3">
      <t>ケンシュウ</t>
    </rPh>
    <rPh sb="3" eb="5">
      <t>ジュコウ</t>
    </rPh>
    <rPh sb="5" eb="7">
      <t>モウシコミ</t>
    </rPh>
    <rPh sb="7" eb="8">
      <t>ショ</t>
    </rPh>
    <rPh sb="10" eb="12">
      <t>ヒツヨウ</t>
    </rPh>
    <rPh sb="12" eb="14">
      <t>ジコウ</t>
    </rPh>
    <rPh sb="15" eb="17">
      <t>キニュウ</t>
    </rPh>
    <rPh sb="18" eb="19">
      <t>ウエ</t>
    </rPh>
    <rPh sb="27" eb="29">
      <t>ユウソウ</t>
    </rPh>
    <rPh sb="34" eb="35">
      <t>モウ</t>
    </rPh>
    <rPh sb="35" eb="36">
      <t>コ</t>
    </rPh>
    <phoneticPr fontId="3"/>
  </si>
  <si>
    <t>※詳細はホームページをご覧ください。</t>
    <rPh sb="1" eb="3">
      <t>ショウサイ</t>
    </rPh>
    <rPh sb="12" eb="13">
      <t>ラン</t>
    </rPh>
    <phoneticPr fontId="3"/>
  </si>
  <si>
    <t>■申込締切</t>
    <phoneticPr fontId="3"/>
  </si>
  <si>
    <t>■研修経費及び納入方法</t>
    <rPh sb="5" eb="6">
      <t>オヨ</t>
    </rPh>
    <phoneticPr fontId="3"/>
  </si>
  <si>
    <t>（１）研修経費　　　</t>
    <phoneticPr fontId="3"/>
  </si>
  <si>
    <t>←</t>
    <phoneticPr fontId="3"/>
  </si>
  <si>
    <t xml:space="preserve"> 一人当たり　７，０００円（昼食代２日分を含む）</t>
    <phoneticPr fontId="3"/>
  </si>
  <si>
    <t>（２）納入方法</t>
    <phoneticPr fontId="3"/>
  </si>
  <si>
    <t>FAXで送信しますので、受講票確認後期限内に納入ください。</t>
    <rPh sb="3" eb="4">
      <t>ソウシン</t>
    </rPh>
    <rPh sb="10" eb="13">
      <t>ジュコウヒョウ</t>
    </rPh>
    <rPh sb="13" eb="15">
      <t>カクニン</t>
    </rPh>
    <rPh sb="15" eb="16">
      <t>ゴ</t>
    </rPh>
    <phoneticPr fontId="3"/>
  </si>
  <si>
    <t>受講票の発送状況は、推進機構のホームページでご確認ください。</t>
    <rPh sb="22" eb="24">
      <t>カクニン</t>
    </rPh>
    <phoneticPr fontId="3"/>
  </si>
  <si>
    <t>業務の都合等で受講できない場合は、代わりの方が受講してもかまいません。</t>
    <rPh sb="4" eb="5">
      <t>トウ</t>
    </rPh>
    <phoneticPr fontId="3"/>
  </si>
  <si>
    <t>■取消し・返金について</t>
    <rPh sb="4" eb="6">
      <t>ヘンキン</t>
    </rPh>
    <phoneticPr fontId="3"/>
  </si>
  <si>
    <t>受講料から振込手数料を除いた額を返金</t>
  </si>
  <si>
    <t>■申込先及び問合せ先</t>
    <rPh sb="4" eb="5">
      <t>オヨ</t>
    </rPh>
    <phoneticPr fontId="3"/>
  </si>
  <si>
    <t>（公財）宮崎県建設技術推進機構　土木課　企画研修システム担当</t>
    <rPh sb="1" eb="2">
      <t>コウ</t>
    </rPh>
    <rPh sb="16" eb="18">
      <t>ドボク</t>
    </rPh>
    <phoneticPr fontId="3"/>
  </si>
  <si>
    <t>〒880-0803　宮崎市旭１丁目２番２号　企業局庁舎５階</t>
    <phoneticPr fontId="3"/>
  </si>
  <si>
    <t>TEL　０９８５－２０－１８３０　　FAX　０９８５－２０－１８５０</t>
    <phoneticPr fontId="3"/>
  </si>
  <si>
    <t>メールアドレス</t>
    <phoneticPr fontId="3"/>
  </si>
  <si>
    <t>info@mk-suishin.or.jp</t>
  </si>
  <si>
    <t>ホームページ</t>
    <phoneticPr fontId="3"/>
  </si>
  <si>
    <t>http://www.mk-suishin.or.jp</t>
    <phoneticPr fontId="3"/>
  </si>
  <si>
    <t>※宮崎県建設技術センターへのお問合せはご遠慮ください。</t>
    <rPh sb="1" eb="4">
      <t>ミヤザキケン</t>
    </rPh>
    <rPh sb="4" eb="6">
      <t>ケンセツ</t>
    </rPh>
    <rPh sb="6" eb="8">
      <t>ギジュツ</t>
    </rPh>
    <rPh sb="15" eb="16">
      <t>ト</t>
    </rPh>
    <rPh sb="16" eb="17">
      <t>ア</t>
    </rPh>
    <rPh sb="20" eb="22">
      <t>エンリョ</t>
    </rPh>
    <phoneticPr fontId="3"/>
  </si>
  <si>
    <t>■持参品</t>
    <rPh sb="1" eb="3">
      <t>ジサン</t>
    </rPh>
    <rPh sb="3" eb="4">
      <t>ヒン</t>
    </rPh>
    <phoneticPr fontId="3"/>
  </si>
  <si>
    <t>筆記用具</t>
    <rPh sb="0" eb="2">
      <t>ヒッキ</t>
    </rPh>
    <rPh sb="2" eb="4">
      <t>ヨウグ</t>
    </rPh>
    <phoneticPr fontId="3"/>
  </si>
  <si>
    <t>■受付日時</t>
    <rPh sb="1" eb="3">
      <t>ウケツケ</t>
    </rPh>
    <phoneticPr fontId="3"/>
  </si>
  <si>
    <t>←</t>
    <phoneticPr fontId="3"/>
  </si>
  <si>
    <t>受付</t>
    <rPh sb="0" eb="2">
      <t>ウケツケ</t>
    </rPh>
    <phoneticPr fontId="9"/>
  </si>
  <si>
    <t>時</t>
    <rPh sb="0" eb="1">
      <t>ジ</t>
    </rPh>
    <phoneticPr fontId="9"/>
  </si>
  <si>
    <t>分</t>
    <rPh sb="0" eb="1">
      <t>フン</t>
    </rPh>
    <phoneticPr fontId="9"/>
  </si>
  <si>
    <t>～</t>
    <phoneticPr fontId="9"/>
  </si>
  <si>
    <r>
      <t>【申請中】　※本研修は</t>
    </r>
    <r>
      <rPr>
        <sz val="11"/>
        <rFont val="ＭＳ Ｐゴシック"/>
        <family val="3"/>
        <charset val="128"/>
      </rPr>
      <t>(一社)土木施工管理技士会連合会継続教育（CPDS）、（一社）建設コンサルタンツ協会継続教育（CPD）のプログラム認定を申請中です。</t>
    </r>
    <rPh sb="1" eb="4">
      <t>シンセイチュウ</t>
    </rPh>
    <phoneticPr fontId="3"/>
  </si>
  <si>
    <t>※本研修は（一社）土木施工管理技士会連合会継続教育（CPDS）、（一社）建設コンサルタンツ協会継続教育（CPD）</t>
    <rPh sb="47" eb="49">
      <t>ケイゾク</t>
    </rPh>
    <rPh sb="49" eb="51">
      <t>キョウイク</t>
    </rPh>
    <phoneticPr fontId="3"/>
  </si>
  <si>
    <t>←</t>
  </si>
  <si>
    <t>【承認後】</t>
    <rPh sb="1" eb="3">
      <t>ショウニン</t>
    </rPh>
    <rPh sb="3" eb="4">
      <t>ゴ</t>
    </rPh>
    <phoneticPr fontId="9"/>
  </si>
  <si>
    <t>※本研修は(一社)土木施工管理技士会連合会継続教育（CPDS）、（一社）建設コンサルタンツ協会継続教育（CPD）のプログラム認定研修です</t>
  </si>
  <si>
    <t>※</t>
    <phoneticPr fontId="3"/>
  </si>
  <si>
    <t>【概　要】</t>
    <rPh sb="1" eb="2">
      <t>オオムネ</t>
    </rPh>
    <rPh sb="3" eb="4">
      <t>ヨウ</t>
    </rPh>
    <phoneticPr fontId="3"/>
  </si>
  <si>
    <t>※日時、予定人員、内容等は変更となる場合がございます。</t>
    <rPh sb="1" eb="3">
      <t>ニチジ</t>
    </rPh>
    <rPh sb="4" eb="6">
      <t>ヨテイ</t>
    </rPh>
    <rPh sb="6" eb="8">
      <t>ジンイン</t>
    </rPh>
    <rPh sb="9" eb="11">
      <t>ナイヨウ</t>
    </rPh>
    <rPh sb="11" eb="12">
      <t>トウ</t>
    </rPh>
    <rPh sb="13" eb="15">
      <t>ヘンコウ</t>
    </rPh>
    <rPh sb="18" eb="20">
      <t>バアイ</t>
    </rPh>
    <phoneticPr fontId="3"/>
  </si>
  <si>
    <t>期　　間</t>
    <rPh sb="0" eb="1">
      <t>キ</t>
    </rPh>
    <rPh sb="3" eb="4">
      <t>アイダ</t>
    </rPh>
    <phoneticPr fontId="3"/>
  </si>
  <si>
    <t>場　　所</t>
    <rPh sb="0" eb="1">
      <t>バ</t>
    </rPh>
    <rPh sb="3" eb="4">
      <t>ショ</t>
    </rPh>
    <phoneticPr fontId="3"/>
  </si>
  <si>
    <t>目　　的</t>
    <rPh sb="0" eb="1">
      <t>メ</t>
    </rPh>
    <rPh sb="3" eb="4">
      <t>マト</t>
    </rPh>
    <phoneticPr fontId="3"/>
  </si>
  <si>
    <t>受講予定者</t>
    <phoneticPr fontId="3"/>
  </si>
  <si>
    <t>建設</t>
    <rPh sb="0" eb="2">
      <t>ケンセツ</t>
    </rPh>
    <phoneticPr fontId="3"/>
  </si>
  <si>
    <t>○</t>
    <phoneticPr fontId="3"/>
  </si>
  <si>
    <t>法面</t>
    <rPh sb="0" eb="2">
      <t>ノリメン</t>
    </rPh>
    <phoneticPr fontId="3"/>
  </si>
  <si>
    <t>－</t>
    <phoneticPr fontId="3"/>
  </si>
  <si>
    <t>測量設計</t>
    <rPh sb="0" eb="2">
      <t>ソクリョウ</t>
    </rPh>
    <rPh sb="2" eb="4">
      <t>セッケイ</t>
    </rPh>
    <phoneticPr fontId="3"/>
  </si>
  <si>
    <t>地質</t>
    <rPh sb="0" eb="2">
      <t>チシツ</t>
    </rPh>
    <phoneticPr fontId="3"/>
  </si>
  <si>
    <t>－</t>
    <phoneticPr fontId="3"/>
  </si>
  <si>
    <t>造園</t>
    <rPh sb="0" eb="2">
      <t>ゾウエン</t>
    </rPh>
    <phoneticPr fontId="3"/>
  </si>
  <si>
    <t>○</t>
    <phoneticPr fontId="3"/>
  </si>
  <si>
    <t>その他</t>
    <rPh sb="2" eb="3">
      <t>タ</t>
    </rPh>
    <phoneticPr fontId="3"/>
  </si>
  <si>
    <t>（舗装、県・市町村職員）</t>
    <rPh sb="1" eb="3">
      <t>ホソウ</t>
    </rPh>
    <rPh sb="4" eb="5">
      <t>ケン</t>
    </rPh>
    <rPh sb="6" eb="9">
      <t>シチョウソン</t>
    </rPh>
    <rPh sb="9" eb="11">
      <t>ショクイン</t>
    </rPh>
    <phoneticPr fontId="3"/>
  </si>
  <si>
    <t>予定人員</t>
    <rPh sb="0" eb="2">
      <t>ヨテイ</t>
    </rPh>
    <rPh sb="2" eb="4">
      <t>ジンイン</t>
    </rPh>
    <phoneticPr fontId="3"/>
  </si>
  <si>
    <t>主　　催</t>
    <rPh sb="0" eb="1">
      <t>シュ</t>
    </rPh>
    <rPh sb="3" eb="4">
      <t>モヨオ</t>
    </rPh>
    <phoneticPr fontId="3"/>
  </si>
  <si>
    <t>公益財団法人　宮崎県建設技術推進機構　、　宮崎県建設技術センター</t>
    <rPh sb="0" eb="6">
      <t>コウエキザイダンホウジン</t>
    </rPh>
    <rPh sb="7" eb="12">
      <t>ミヤザキケンケンセツ</t>
    </rPh>
    <rPh sb="12" eb="14">
      <t>ギジュツ</t>
    </rPh>
    <rPh sb="14" eb="16">
      <t>スイシン</t>
    </rPh>
    <rPh sb="16" eb="18">
      <t>キコウ</t>
    </rPh>
    <rPh sb="21" eb="24">
      <t>ミヤザキケン</t>
    </rPh>
    <rPh sb="24" eb="26">
      <t>ケンセツ</t>
    </rPh>
    <rPh sb="26" eb="28">
      <t>ギジュツ</t>
    </rPh>
    <phoneticPr fontId="3"/>
  </si>
  <si>
    <t>※共催研修の場合　↓起案時、入力する！</t>
    <rPh sb="10" eb="12">
      <t>キアン</t>
    </rPh>
    <rPh sb="12" eb="13">
      <t>ジ</t>
    </rPh>
    <rPh sb="14" eb="16">
      <t>ニュウリョク</t>
    </rPh>
    <phoneticPr fontId="3"/>
  </si>
  <si>
    <t>【時間割】</t>
    <rPh sb="1" eb="4">
      <t>ジカンワリ</t>
    </rPh>
    <phoneticPr fontId="3"/>
  </si>
  <si>
    <t>※講義の終了時刻は次の講義開始時刻の１０分前から１５分前を目安</t>
    <rPh sb="1" eb="3">
      <t>コウギ</t>
    </rPh>
    <rPh sb="4" eb="6">
      <t>シュウリョウ</t>
    </rPh>
    <rPh sb="6" eb="8">
      <t>ジコク</t>
    </rPh>
    <rPh sb="9" eb="10">
      <t>ツギ</t>
    </rPh>
    <rPh sb="11" eb="13">
      <t>コウギ</t>
    </rPh>
    <rPh sb="13" eb="15">
      <t>カイシ</t>
    </rPh>
    <rPh sb="15" eb="17">
      <t>ジコク</t>
    </rPh>
    <rPh sb="20" eb="21">
      <t>フン</t>
    </rPh>
    <rPh sb="21" eb="22">
      <t>マエ</t>
    </rPh>
    <rPh sb="26" eb="27">
      <t>フン</t>
    </rPh>
    <rPh sb="27" eb="28">
      <t>マエ</t>
    </rPh>
    <rPh sb="29" eb="31">
      <t>メヤス</t>
    </rPh>
    <phoneticPr fontId="3"/>
  </si>
  <si>
    <t>月日</t>
    <rPh sb="0" eb="2">
      <t>ガッピ</t>
    </rPh>
    <phoneticPr fontId="3"/>
  </si>
  <si>
    <t>曜日</t>
    <rPh sb="0" eb="2">
      <t>ヨウビ</t>
    </rPh>
    <phoneticPr fontId="3"/>
  </si>
  <si>
    <t>時間</t>
    <rPh sb="0" eb="2">
      <t>ジカン</t>
    </rPh>
    <phoneticPr fontId="3"/>
  </si>
  <si>
    <t>教科目</t>
    <rPh sb="0" eb="1">
      <t>キョウ</t>
    </rPh>
    <rPh sb="1" eb="3">
      <t>カモク</t>
    </rPh>
    <phoneticPr fontId="3"/>
  </si>
  <si>
    <t>講師</t>
    <rPh sb="0" eb="2">
      <t>コウシ</t>
    </rPh>
    <phoneticPr fontId="3"/>
  </si>
  <si>
    <t>木</t>
    <rPh sb="0" eb="1">
      <t>キ</t>
    </rPh>
    <phoneticPr fontId="3"/>
  </si>
  <si>
    <t>9:15～9:45</t>
    <phoneticPr fontId="3"/>
  </si>
  <si>
    <t>受付</t>
    <rPh sb="0" eb="2">
      <t>ウケツケ</t>
    </rPh>
    <phoneticPr fontId="3"/>
  </si>
  <si>
    <t>9:45～10:00</t>
    <phoneticPr fontId="3"/>
  </si>
  <si>
    <t>開講式・オリエンテーション</t>
    <rPh sb="0" eb="3">
      <t>カイコウシキ</t>
    </rPh>
    <phoneticPr fontId="9"/>
  </si>
  <si>
    <t>宮崎県舗装協会</t>
    <rPh sb="0" eb="3">
      <t>ミヤザキケン</t>
    </rPh>
    <rPh sb="3" eb="5">
      <t>ホソウ</t>
    </rPh>
    <rPh sb="5" eb="7">
      <t>キョウカイ</t>
    </rPh>
    <phoneticPr fontId="3"/>
  </si>
  <si>
    <t>10:00～12:00</t>
    <phoneticPr fontId="3"/>
  </si>
  <si>
    <t>舗装に関する基礎知識</t>
    <rPh sb="0" eb="2">
      <t>ホソウ</t>
    </rPh>
    <rPh sb="3" eb="4">
      <t>カン</t>
    </rPh>
    <rPh sb="6" eb="8">
      <t>キソ</t>
    </rPh>
    <rPh sb="8" eb="10">
      <t>チシキ</t>
    </rPh>
    <phoneticPr fontId="3"/>
  </si>
  <si>
    <t>13:00～14:30</t>
    <phoneticPr fontId="3"/>
  </si>
  <si>
    <t>アスファルトとアスファルト混合物</t>
    <rPh sb="13" eb="16">
      <t>コンゴウブツ</t>
    </rPh>
    <phoneticPr fontId="3"/>
  </si>
  <si>
    <t>14:30～16:00</t>
    <phoneticPr fontId="3"/>
  </si>
  <si>
    <t>アスファルト合材の配合設計</t>
    <rPh sb="6" eb="8">
      <t>ゴウザイ</t>
    </rPh>
    <rPh sb="9" eb="11">
      <t>ハイゴウ</t>
    </rPh>
    <rPh sb="11" eb="13">
      <t>セッケイ</t>
    </rPh>
    <phoneticPr fontId="3"/>
  </si>
  <si>
    <t>金</t>
    <rPh sb="0" eb="1">
      <t>キン</t>
    </rPh>
    <phoneticPr fontId="3"/>
  </si>
  <si>
    <t>9:15～9:30</t>
    <phoneticPr fontId="3"/>
  </si>
  <si>
    <t xml:space="preserve"> 9:30～12:00</t>
    <phoneticPr fontId="3"/>
  </si>
  <si>
    <t>舗装工事の施工と管理</t>
  </si>
  <si>
    <t>13:00～15:00</t>
    <phoneticPr fontId="3"/>
  </si>
  <si>
    <t>舗装補修計画と補修工法</t>
  </si>
  <si>
    <t>15:00～16:00</t>
    <phoneticPr fontId="3"/>
  </si>
  <si>
    <t>最近の舗装技術</t>
    <rPh sb="0" eb="2">
      <t>サイキン</t>
    </rPh>
    <rPh sb="3" eb="5">
      <t>ホソウ</t>
    </rPh>
    <rPh sb="5" eb="7">
      <t>ギジュツ</t>
    </rPh>
    <phoneticPr fontId="9"/>
  </si>
  <si>
    <t>16:00～16:15</t>
    <phoneticPr fontId="3"/>
  </si>
  <si>
    <t>受講証交付</t>
    <rPh sb="0" eb="2">
      <t>ジュコウ</t>
    </rPh>
    <rPh sb="2" eb="3">
      <t>アカシ</t>
    </rPh>
    <rPh sb="3" eb="5">
      <t>コウフ</t>
    </rPh>
    <phoneticPr fontId="3"/>
  </si>
  <si>
    <t>【内　容】</t>
    <rPh sb="1" eb="2">
      <t>ウチ</t>
    </rPh>
    <rPh sb="3" eb="4">
      <t>カタチ</t>
    </rPh>
    <phoneticPr fontId="3"/>
  </si>
  <si>
    <t>講義名</t>
    <rPh sb="0" eb="2">
      <t>コウギ</t>
    </rPh>
    <rPh sb="2" eb="3">
      <t>メイ</t>
    </rPh>
    <phoneticPr fontId="3"/>
  </si>
  <si>
    <t>内容</t>
    <rPh sb="0" eb="2">
      <t>ナイヨウ</t>
    </rPh>
    <phoneticPr fontId="3"/>
  </si>
  <si>
    <t>舗装に関する基礎知識</t>
  </si>
  <si>
    <t>舗装に関する基礎的事項（舗装設計）について</t>
    <rPh sb="0" eb="2">
      <t>ホソウ</t>
    </rPh>
    <rPh sb="3" eb="4">
      <t>カン</t>
    </rPh>
    <rPh sb="6" eb="9">
      <t>キソテキ</t>
    </rPh>
    <rPh sb="9" eb="11">
      <t>ジコウ</t>
    </rPh>
    <rPh sb="12" eb="14">
      <t>ホソウ</t>
    </rPh>
    <rPh sb="14" eb="16">
      <t>セッケイ</t>
    </rPh>
    <phoneticPr fontId="3"/>
  </si>
  <si>
    <t>アスファルトとアスファルト混合物</t>
    <phoneticPr fontId="3"/>
  </si>
  <si>
    <t>石油アスファルトの種類･性質改質
アスファルトの種類と性質
アスファルト混合物の最近の話題</t>
    <rPh sb="9" eb="11">
      <t>シュルイ</t>
    </rPh>
    <rPh sb="12" eb="14">
      <t>セイシツ</t>
    </rPh>
    <phoneticPr fontId="3"/>
  </si>
  <si>
    <t>アスファルト合材の配合設計</t>
  </si>
  <si>
    <t>アスファルト合材の配合設計の考え方について</t>
    <rPh sb="6" eb="8">
      <t>ゴウザイ</t>
    </rPh>
    <rPh sb="9" eb="11">
      <t>ハイゴウ</t>
    </rPh>
    <rPh sb="11" eb="13">
      <t>セッケイ</t>
    </rPh>
    <rPh sb="14" eb="15">
      <t>カンガ</t>
    </rPh>
    <rPh sb="16" eb="17">
      <t>カタ</t>
    </rPh>
    <phoneticPr fontId="3"/>
  </si>
  <si>
    <t>舗装工事の施工と管理</t>
    <phoneticPr fontId="3"/>
  </si>
  <si>
    <t>舗装工事における施工の留意点及び施工管理について</t>
    <rPh sb="0" eb="2">
      <t>ホソウ</t>
    </rPh>
    <rPh sb="2" eb="4">
      <t>コウジ</t>
    </rPh>
    <rPh sb="8" eb="10">
      <t>セコウ</t>
    </rPh>
    <rPh sb="11" eb="14">
      <t>リュウイテン</t>
    </rPh>
    <rPh sb="14" eb="15">
      <t>オヨ</t>
    </rPh>
    <rPh sb="16" eb="18">
      <t>セコウ</t>
    </rPh>
    <rPh sb="18" eb="20">
      <t>カンリ</t>
    </rPh>
    <phoneticPr fontId="3"/>
  </si>
  <si>
    <t>舗装の補修計画の策定及び補修工法について</t>
    <rPh sb="0" eb="2">
      <t>ホソウ</t>
    </rPh>
    <rPh sb="3" eb="5">
      <t>ホシュウ</t>
    </rPh>
    <rPh sb="5" eb="7">
      <t>ケイカク</t>
    </rPh>
    <rPh sb="8" eb="10">
      <t>サクテイ</t>
    </rPh>
    <rPh sb="10" eb="11">
      <t>オヨ</t>
    </rPh>
    <rPh sb="12" eb="14">
      <t>ホシュウ</t>
    </rPh>
    <rPh sb="14" eb="16">
      <t>コウホウ</t>
    </rPh>
    <phoneticPr fontId="3"/>
  </si>
  <si>
    <t>最近の舗装技術</t>
  </si>
  <si>
    <t>最近の舗装技術の話題について</t>
    <rPh sb="0" eb="1">
      <t>サイキン</t>
    </rPh>
    <rPh sb="2" eb="4">
      <t>ホソウ</t>
    </rPh>
    <rPh sb="4" eb="6">
      <t>ギジュツ</t>
    </rPh>
    <rPh sb="7" eb="9">
      <t>ワダイ</t>
    </rPh>
    <phoneticPr fontId="3"/>
  </si>
  <si>
    <t>研修受講申込書</t>
    <phoneticPr fontId="3"/>
  </si>
  <si>
    <t>ＮＯ．</t>
    <phoneticPr fontId="3"/>
  </si>
  <si>
    <t>※お一人様１枚ずつの御記入をお願いします。</t>
    <rPh sb="2" eb="5">
      <t>ヒトリサマ</t>
    </rPh>
    <rPh sb="6" eb="7">
      <t>マイ</t>
    </rPh>
    <rPh sb="10" eb="11">
      <t>ゴ</t>
    </rPh>
    <rPh sb="11" eb="13">
      <t>キニュウ</t>
    </rPh>
    <rPh sb="15" eb="16">
      <t>ネガ</t>
    </rPh>
    <phoneticPr fontId="3"/>
  </si>
  <si>
    <t>←</t>
    <phoneticPr fontId="3"/>
  </si>
  <si>
    <t>会社名</t>
    <rPh sb="0" eb="3">
      <t>カイシャメイ</t>
    </rPh>
    <phoneticPr fontId="3"/>
  </si>
  <si>
    <t>フリガナ</t>
    <phoneticPr fontId="3"/>
  </si>
  <si>
    <t>年　齢</t>
    <rPh sb="0" eb="1">
      <t>トシ</t>
    </rPh>
    <rPh sb="2" eb="3">
      <t>ヨワイ</t>
    </rPh>
    <phoneticPr fontId="3"/>
  </si>
  <si>
    <t>氏名</t>
    <rPh sb="0" eb="2">
      <t>シメイ</t>
    </rPh>
    <phoneticPr fontId="3"/>
  </si>
  <si>
    <t>歳</t>
    <rPh sb="0" eb="1">
      <t>サイ</t>
    </rPh>
    <phoneticPr fontId="3"/>
  </si>
  <si>
    <t>会社住所</t>
    <rPh sb="0" eb="2">
      <t>カイシャ</t>
    </rPh>
    <rPh sb="2" eb="4">
      <t>ジュウショ</t>
    </rPh>
    <phoneticPr fontId="3"/>
  </si>
  <si>
    <t>会社電話番号</t>
    <rPh sb="0" eb="2">
      <t>カイシャ</t>
    </rPh>
    <rPh sb="2" eb="4">
      <t>デンワ</t>
    </rPh>
    <rPh sb="4" eb="6">
      <t>バンゴウ</t>
    </rPh>
    <phoneticPr fontId="3"/>
  </si>
  <si>
    <t>会社ＦＡＸ番号</t>
    <rPh sb="0" eb="2">
      <t>カイシャ</t>
    </rPh>
    <rPh sb="5" eb="7">
      <t>バンゴウ</t>
    </rPh>
    <phoneticPr fontId="3"/>
  </si>
  <si>
    <t>代表E-mail
アドレス</t>
    <rPh sb="0" eb="2">
      <t>ダイヒョウ</t>
    </rPh>
    <phoneticPr fontId="3"/>
  </si>
  <si>
    <t>緊急連絡先
（携帯電話等）</t>
    <rPh sb="0" eb="2">
      <t>キンキュウ</t>
    </rPh>
    <rPh sb="2" eb="5">
      <t>レンラクサキ</t>
    </rPh>
    <phoneticPr fontId="3"/>
  </si>
  <si>
    <t>経験年数</t>
    <rPh sb="0" eb="2">
      <t>ケイケン</t>
    </rPh>
    <rPh sb="2" eb="4">
      <t>ネンスウ</t>
    </rPh>
    <phoneticPr fontId="3"/>
  </si>
  <si>
    <t>主な経験分野</t>
    <rPh sb="0" eb="1">
      <t>オモ</t>
    </rPh>
    <rPh sb="2" eb="4">
      <t>ケイケン</t>
    </rPh>
    <rPh sb="4" eb="6">
      <t>ブンヤ</t>
    </rPh>
    <phoneticPr fontId="3"/>
  </si>
  <si>
    <t>河川</t>
    <rPh sb="0" eb="2">
      <t>カセン</t>
    </rPh>
    <phoneticPr fontId="3"/>
  </si>
  <si>
    <t>海岸</t>
    <rPh sb="0" eb="2">
      <t>カイガン</t>
    </rPh>
    <phoneticPr fontId="3"/>
  </si>
  <si>
    <t>道路</t>
    <rPh sb="0" eb="2">
      <t>ドウロ</t>
    </rPh>
    <phoneticPr fontId="3"/>
  </si>
  <si>
    <t>橋梁</t>
    <rPh sb="0" eb="2">
      <t>キョウリョウ</t>
    </rPh>
    <phoneticPr fontId="3"/>
  </si>
  <si>
    <t>舗装</t>
    <rPh sb="0" eb="2">
      <t>ホソウ</t>
    </rPh>
    <phoneticPr fontId="3"/>
  </si>
  <si>
    <t>トンネル</t>
    <phoneticPr fontId="3"/>
  </si>
  <si>
    <t>砂防</t>
    <rPh sb="0" eb="2">
      <t>サボウ</t>
    </rPh>
    <phoneticPr fontId="3"/>
  </si>
  <si>
    <t>地すべり</t>
    <rPh sb="0" eb="1">
      <t>ジ</t>
    </rPh>
    <phoneticPr fontId="3"/>
  </si>
  <si>
    <t>急傾斜</t>
    <rPh sb="0" eb="3">
      <t>キュウケイシャ</t>
    </rPh>
    <phoneticPr fontId="3"/>
  </si>
  <si>
    <t>公園</t>
    <rPh sb="0" eb="2">
      <t>コウエン</t>
    </rPh>
    <phoneticPr fontId="3"/>
  </si>
  <si>
    <t>ダム</t>
    <phoneticPr fontId="3"/>
  </si>
  <si>
    <t>下水道</t>
    <rPh sb="0" eb="3">
      <t>ゲスイドウ</t>
    </rPh>
    <phoneticPr fontId="3"/>
  </si>
  <si>
    <t>水道</t>
    <rPh sb="0" eb="2">
      <t>スイドウ</t>
    </rPh>
    <phoneticPr fontId="3"/>
  </si>
  <si>
    <t>（</t>
    <phoneticPr fontId="3"/>
  </si>
  <si>
    <t>）</t>
    <phoneticPr fontId="3"/>
  </si>
  <si>
    <t>主に経験した分野に○をつけてください。（複数回答可）</t>
    <rPh sb="0" eb="1">
      <t>オモ</t>
    </rPh>
    <rPh sb="2" eb="4">
      <t>ケイケン</t>
    </rPh>
    <rPh sb="6" eb="8">
      <t>ブンヤ</t>
    </rPh>
    <rPh sb="20" eb="22">
      <t>フクスウ</t>
    </rPh>
    <rPh sb="22" eb="24">
      <t>カイトウ</t>
    </rPh>
    <rPh sb="24" eb="25">
      <t>カ</t>
    </rPh>
    <phoneticPr fontId="3"/>
  </si>
  <si>
    <t>その他に○をした方は、その分野を具体的に記入してください。</t>
    <rPh sb="2" eb="3">
      <t>タ</t>
    </rPh>
    <rPh sb="8" eb="9">
      <t>カタ</t>
    </rPh>
    <rPh sb="13" eb="15">
      <t>ブンヤ</t>
    </rPh>
    <rPh sb="16" eb="19">
      <t>グタイテキ</t>
    </rPh>
    <rPh sb="20" eb="22">
      <t>キニュウ</t>
    </rPh>
    <phoneticPr fontId="3"/>
  </si>
  <si>
    <t>上記のとおり研修の受講を申し込みます。</t>
    <rPh sb="0" eb="2">
      <t>ジョウキ</t>
    </rPh>
    <rPh sb="6" eb="8">
      <t>ケンシュウ</t>
    </rPh>
    <rPh sb="9" eb="11">
      <t>ジュコウ</t>
    </rPh>
    <rPh sb="12" eb="13">
      <t>モウ</t>
    </rPh>
    <rPh sb="14" eb="15">
      <t>コ</t>
    </rPh>
    <phoneticPr fontId="3"/>
  </si>
  <si>
    <t>（公財）宮崎県建設技術推進機構</t>
    <rPh sb="1" eb="3">
      <t>コウザイ</t>
    </rPh>
    <rPh sb="4" eb="7">
      <t>ミヤザキケン</t>
    </rPh>
    <rPh sb="7" eb="11">
      <t>ケンセツギジュツ</t>
    </rPh>
    <rPh sb="11" eb="13">
      <t>スイシン</t>
    </rPh>
    <rPh sb="13" eb="15">
      <t>キコウ</t>
    </rPh>
    <phoneticPr fontId="3"/>
  </si>
  <si>
    <t>土木課　企画研修システム担当　　行き</t>
    <rPh sb="0" eb="3">
      <t>ドボクカ</t>
    </rPh>
    <rPh sb="4" eb="6">
      <t>キカク</t>
    </rPh>
    <rPh sb="6" eb="8">
      <t>ケンシュウ</t>
    </rPh>
    <rPh sb="12" eb="14">
      <t>タントウ</t>
    </rPh>
    <rPh sb="16" eb="17">
      <t>イ</t>
    </rPh>
    <phoneticPr fontId="3"/>
  </si>
  <si>
    <t>■申込み先及び問合せ先</t>
    <rPh sb="5" eb="6">
      <t>オヨ</t>
    </rPh>
    <phoneticPr fontId="3"/>
  </si>
  <si>
    <t>〒880-0803　宮崎市旭１丁目２番２号　企業局庁舎５階</t>
  </si>
  <si>
    <t>TEL　０９８５－２０－１８３０　　FAX　０９８５－２０－１８５０</t>
    <phoneticPr fontId="3"/>
  </si>
  <si>
    <t>メールアドレス</t>
    <phoneticPr fontId="3"/>
  </si>
  <si>
    <t>ホームページ</t>
    <phoneticPr fontId="3"/>
  </si>
  <si>
    <t>http://www.mk-suishin.or.jp</t>
    <phoneticPr fontId="3"/>
  </si>
  <si>
    <t>※研修受講申込書に記入された個人情報は、研修業務を円滑に実施するために利用するもので、それ以外の目的で</t>
    <rPh sb="0" eb="2">
      <t>ケンシュウ</t>
    </rPh>
    <rPh sb="2" eb="4">
      <t>ジュコウ</t>
    </rPh>
    <rPh sb="4" eb="7">
      <t>モウシコミショ</t>
    </rPh>
    <rPh sb="8" eb="10">
      <t>キニュウ</t>
    </rPh>
    <rPh sb="13" eb="15">
      <t>コジン</t>
    </rPh>
    <rPh sb="15" eb="17">
      <t>ジョウホウ</t>
    </rPh>
    <rPh sb="19" eb="21">
      <t>ケンシュウ</t>
    </rPh>
    <rPh sb="21" eb="23">
      <t>ギョウム</t>
    </rPh>
    <rPh sb="24" eb="26">
      <t>エンカツ</t>
    </rPh>
    <rPh sb="27" eb="29">
      <t>ジッシ</t>
    </rPh>
    <rPh sb="34" eb="36">
      <t>リヨウ</t>
    </rPh>
    <rPh sb="45" eb="47">
      <t>イガイ</t>
    </rPh>
    <rPh sb="48" eb="50">
      <t>モクテキ</t>
    </rPh>
    <phoneticPr fontId="3"/>
  </si>
  <si>
    <t>は使用しません。</t>
    <phoneticPr fontId="3"/>
  </si>
  <si>
    <t>舗装に関する基礎的な知識の習得を図る。</t>
    <rPh sb="0" eb="2">
      <t>ホソウ</t>
    </rPh>
    <rPh sb="3" eb="4">
      <t>カン</t>
    </rPh>
    <rPh sb="6" eb="9">
      <t>キソテキ</t>
    </rPh>
    <rPh sb="10" eb="12">
      <t>チシキ</t>
    </rPh>
    <rPh sb="13" eb="15">
      <t>シュウトク</t>
    </rPh>
    <rPh sb="16" eb="17">
      <t>ハカ</t>
    </rPh>
    <phoneticPr fontId="3"/>
  </si>
  <si>
    <t>舗装に関する基礎的な知識の習得を図る。</t>
    <rPh sb="6" eb="9">
      <t>キソテキ</t>
    </rPh>
    <phoneticPr fontId="3"/>
  </si>
  <si>
    <t>〒</t>
    <phoneticPr fontId="3"/>
  </si>
  <si>
    <t>５５人</t>
    <rPh sb="1" eb="2">
      <t>ニン</t>
    </rPh>
    <phoneticPr fontId="3"/>
  </si>
  <si>
    <t>※納入は、すべて銀行振込となります。当日現金での納入はできません。</t>
    <phoneticPr fontId="3"/>
  </si>
  <si>
    <t>※</t>
    <phoneticPr fontId="3"/>
  </si>
  <si>
    <t>①</t>
    <phoneticPr fontId="3"/>
  </si>
  <si>
    <t>返金できません（ただし、テキストを郵送します）</t>
    <phoneticPr fontId="3"/>
  </si>
  <si>
    <t>※</t>
    <phoneticPr fontId="3"/>
  </si>
  <si>
    <t>②</t>
    <phoneticPr fontId="3"/>
  </si>
  <si>
    <t>※</t>
    <phoneticPr fontId="3"/>
  </si>
  <si>
    <t>←</t>
    <phoneticPr fontId="3"/>
  </si>
  <si>
    <t>平成３０年９月２７日（木）　～　平成３０年９月２８日（金）　　２日間</t>
    <rPh sb="0" eb="1">
      <t>ヘイセイ</t>
    </rPh>
    <rPh sb="3" eb="4">
      <t>ネン</t>
    </rPh>
    <rPh sb="5" eb="6">
      <t>ガツ</t>
    </rPh>
    <rPh sb="8" eb="9">
      <t>ニチ</t>
    </rPh>
    <rPh sb="10" eb="11">
      <t>モク</t>
    </rPh>
    <rPh sb="15" eb="17">
      <t>ヘイセイ</t>
    </rPh>
    <rPh sb="19" eb="20">
      <t>ネン</t>
    </rPh>
    <rPh sb="21" eb="22">
      <t>ガツ</t>
    </rPh>
    <rPh sb="24" eb="25">
      <t>ニチ</t>
    </rPh>
    <rPh sb="26" eb="27">
      <t>キン</t>
    </rPh>
    <rPh sb="31" eb="33">
      <t>ニチカン</t>
    </rPh>
    <phoneticPr fontId="3"/>
  </si>
  <si>
    <t>平成３０年度舗装研修</t>
    <rPh sb="0" eb="2">
      <t>ヘイセイ</t>
    </rPh>
    <rPh sb="4" eb="6">
      <t>ネンド</t>
    </rPh>
    <rPh sb="6" eb="8">
      <t>ホソウ</t>
    </rPh>
    <rPh sb="8" eb="10">
      <t>ケンシュウ</t>
    </rPh>
    <phoneticPr fontId="3"/>
  </si>
  <si>
    <t>（※６月１４日～１５日開催予定延期分）</t>
    <rPh sb="3" eb="4">
      <t>ガツ</t>
    </rPh>
    <rPh sb="6" eb="7">
      <t>ニチ</t>
    </rPh>
    <rPh sb="10" eb="11">
      <t>ニチ</t>
    </rPh>
    <rPh sb="11" eb="13">
      <t>カイサイ</t>
    </rPh>
    <rPh sb="13" eb="15">
      <t>ヨテイ</t>
    </rPh>
    <rPh sb="15" eb="17">
      <t>エンキ</t>
    </rPh>
    <rPh sb="17" eb="18">
      <t>ブン</t>
    </rPh>
    <phoneticPr fontId="3"/>
  </si>
  <si>
    <t>のプログラム認定研修です。</t>
    <rPh sb="5" eb="7">
      <t>ニンテイ</t>
    </rPh>
    <rPh sb="8" eb="10">
      <t>ケンシュウ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</si>
</sst>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5">
    <font>
      <sz val="11"/>
      <name val="ＭＳ Ｐゴシック"/>
      <family val="3"/>
      <charset val="128"/>
    </font>
    <font>
      <sz val="11"/>
      <color rgb="FF9C0006"/>
      <name val="ＭＳ Ｐゴシック"/>
      <family val="2"/>
      <charset val="128"/>
    </font>
    <font>
      <b/>
      <sz val="16"/>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2"/>
      <charset val="128"/>
    </font>
    <font>
      <b/>
      <sz val="12"/>
      <name val="ＭＳ Ｐゴシック"/>
      <family val="3"/>
      <charset val="128"/>
    </font>
    <font>
      <b/>
      <sz val="12"/>
      <name val="ＭＳ 明朝"/>
      <family val="1"/>
      <charset val="128"/>
    </font>
    <font>
      <sz val="16"/>
      <name val="ＭＳ Ｐゴシック"/>
      <family val="3"/>
      <charset val="128"/>
    </font>
    <font>
      <sz val="10"/>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rgb="FFFFC7CE"/>
      </patternFill>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2" borderId="0" applyNumberFormat="0" applyBorder="0" applyAlignment="0" applyProtection="0">
      <alignment vertical="center"/>
    </xf>
  </cellStyleXfs>
  <cellXfs count="186">
    <xf numFmtId="0" fontId="0" fillId="0" borderId="0" xfId="0">
      <alignment vertical="center"/>
    </xf>
    <xf numFmtId="0" fontId="0" fillId="0" borderId="0" xfId="0" applyFont="1" applyProtection="1">
      <alignment vertical="center"/>
      <protection locked="0" hidden="1"/>
    </xf>
    <xf numFmtId="0" fontId="0" fillId="0" borderId="0" xfId="0" applyFont="1" applyFill="1" applyProtection="1">
      <alignment vertical="center"/>
      <protection locked="0" hidden="1"/>
    </xf>
    <xf numFmtId="0" fontId="0" fillId="3" borderId="0" xfId="0" applyFont="1" applyFill="1" applyProtection="1">
      <alignment vertical="center"/>
      <protection locked="0" hidden="1"/>
    </xf>
    <xf numFmtId="0" fontId="0" fillId="0" borderId="0" xfId="0" quotePrefix="1" applyFont="1" applyAlignment="1" applyProtection="1">
      <alignment horizontal="left" vertical="center" indent="2"/>
      <protection locked="0" hidden="1"/>
    </xf>
    <xf numFmtId="0" fontId="0" fillId="0" borderId="0" xfId="0" quotePrefix="1" applyFont="1" applyAlignment="1" applyProtection="1">
      <alignment horizontal="left" vertical="center" indent="3"/>
      <protection locked="0" hidden="1"/>
    </xf>
    <xf numFmtId="0" fontId="0" fillId="0" borderId="1" xfId="0" applyFont="1" applyBorder="1" applyProtection="1">
      <alignment vertical="center"/>
      <protection locked="0" hidden="1"/>
    </xf>
    <xf numFmtId="0" fontId="0" fillId="0" borderId="0" xfId="0" applyFont="1" applyAlignment="1" applyProtection="1">
      <alignment horizontal="left" vertical="center" indent="1"/>
      <protection locked="0" hidden="1"/>
    </xf>
    <xf numFmtId="0" fontId="0" fillId="3" borderId="0" xfId="0" quotePrefix="1" applyFont="1" applyFill="1" applyAlignment="1" applyProtection="1">
      <alignment horizontal="left" vertical="center"/>
      <protection locked="0" hidden="1"/>
    </xf>
    <xf numFmtId="0" fontId="0" fillId="0" borderId="2" xfId="0" applyFont="1" applyBorder="1" applyProtection="1">
      <alignment vertical="center"/>
      <protection locked="0" hidden="1"/>
    </xf>
    <xf numFmtId="0" fontId="0" fillId="0" borderId="3" xfId="0" applyFont="1" applyBorder="1" applyProtection="1">
      <alignment vertical="center"/>
      <protection locked="0" hidden="1"/>
    </xf>
    <xf numFmtId="0" fontId="0" fillId="0" borderId="5" xfId="0" applyFont="1" applyBorder="1" applyProtection="1">
      <alignment vertical="center"/>
      <protection locked="0" hidden="1"/>
    </xf>
    <xf numFmtId="0" fontId="0" fillId="0" borderId="6" xfId="0" applyFont="1" applyBorder="1" applyProtection="1">
      <alignment vertical="center"/>
      <protection locked="0" hidden="1"/>
    </xf>
    <xf numFmtId="0" fontId="0" fillId="0" borderId="8" xfId="0" applyFont="1" applyBorder="1" applyProtection="1">
      <alignment vertical="center"/>
      <protection locked="0" hidden="1"/>
    </xf>
    <xf numFmtId="0" fontId="0" fillId="0" borderId="9" xfId="0" applyFont="1" applyBorder="1" applyProtection="1">
      <alignment vertical="center"/>
      <protection locked="0" hidden="1"/>
    </xf>
    <xf numFmtId="0" fontId="7" fillId="0" borderId="0" xfId="0" quotePrefix="1" applyFont="1" applyAlignment="1" applyProtection="1">
      <alignment horizontal="left" vertical="center" indent="4"/>
      <protection locked="0" hidden="1"/>
    </xf>
    <xf numFmtId="0" fontId="0" fillId="0" borderId="4" xfId="0" applyFont="1" applyBorder="1" applyProtection="1">
      <alignment vertical="center"/>
      <protection locked="0" hidden="1"/>
    </xf>
    <xf numFmtId="0" fontId="0" fillId="0" borderId="7" xfId="0" applyFont="1" applyBorder="1" applyProtection="1">
      <alignment vertical="center"/>
      <protection locked="0" hidden="1"/>
    </xf>
    <xf numFmtId="0" fontId="0" fillId="0" borderId="0" xfId="0" applyFont="1" applyBorder="1" applyProtection="1">
      <alignment vertical="center"/>
      <protection locked="0" hidden="1"/>
    </xf>
    <xf numFmtId="0" fontId="8" fillId="0" borderId="0" xfId="0" applyFont="1" applyAlignment="1" applyProtection="1">
      <alignment horizontal="justify" vertical="center"/>
      <protection locked="0" hidden="1"/>
    </xf>
    <xf numFmtId="0" fontId="0" fillId="0" borderId="0" xfId="0" quotePrefix="1" applyFont="1" applyAlignment="1" applyProtection="1">
      <alignment horizontal="left" vertical="center" indent="1"/>
      <protection locked="0" hidden="1"/>
    </xf>
    <xf numFmtId="0" fontId="0" fillId="0" borderId="0" xfId="0" quotePrefix="1" applyFont="1" applyAlignment="1" applyProtection="1">
      <alignment horizontal="left" vertical="center"/>
      <protection locked="0" hidden="1"/>
    </xf>
    <xf numFmtId="176" fontId="0" fillId="0" borderId="9" xfId="0" quotePrefix="1" applyNumberFormat="1" applyFont="1" applyBorder="1" applyProtection="1">
      <alignment vertical="center"/>
      <protection locked="0" hidden="1"/>
    </xf>
    <xf numFmtId="0" fontId="0" fillId="0" borderId="10" xfId="0" applyFont="1" applyBorder="1" applyProtection="1">
      <alignment vertical="center"/>
      <protection locked="0" hidden="1"/>
    </xf>
    <xf numFmtId="0" fontId="0" fillId="0" borderId="0" xfId="0" applyFont="1" applyAlignment="1" applyProtection="1">
      <alignment horizontal="right" vertical="center"/>
      <protection locked="0" hidden="1"/>
    </xf>
    <xf numFmtId="0" fontId="0" fillId="0" borderId="14" xfId="0" applyFont="1" applyBorder="1" applyProtection="1">
      <alignment vertical="center"/>
      <protection locked="0" hidden="1"/>
    </xf>
    <xf numFmtId="0" fontId="0" fillId="0" borderId="6" xfId="0" applyFont="1" applyBorder="1" applyAlignment="1" applyProtection="1">
      <alignment horizontal="center" vertical="center"/>
      <protection locked="0" hidden="1"/>
    </xf>
    <xf numFmtId="0" fontId="0" fillId="0" borderId="0" xfId="0" applyFont="1" applyBorder="1" applyAlignment="1" applyProtection="1">
      <alignment horizontal="center" vertical="center"/>
      <protection locked="0" hidden="1"/>
    </xf>
    <xf numFmtId="0" fontId="12" fillId="0" borderId="0" xfId="0" applyFont="1" applyProtection="1">
      <alignment vertical="center"/>
      <protection locked="0" hidden="1"/>
    </xf>
    <xf numFmtId="0" fontId="0" fillId="0" borderId="13" xfId="0" applyFont="1" applyBorder="1" applyProtection="1">
      <alignment vertical="center"/>
      <protection locked="0" hidden="1"/>
    </xf>
    <xf numFmtId="0" fontId="0" fillId="0" borderId="0" xfId="0" quotePrefix="1" applyFont="1" applyBorder="1" applyAlignment="1" applyProtection="1">
      <alignment horizontal="center" vertical="center"/>
      <protection locked="0" hidden="1"/>
    </xf>
    <xf numFmtId="0" fontId="0" fillId="0" borderId="14" xfId="0" quotePrefix="1" applyFont="1" applyBorder="1" applyAlignment="1" applyProtection="1">
      <alignment horizontal="right" vertical="center"/>
      <protection locked="0" hidden="1"/>
    </xf>
    <xf numFmtId="0" fontId="0" fillId="0" borderId="13" xfId="0" applyFont="1" applyBorder="1" applyAlignment="1" applyProtection="1">
      <alignment horizontal="left" vertical="center" indent="2"/>
      <protection locked="0" hidden="1"/>
    </xf>
    <xf numFmtId="0" fontId="13" fillId="0" borderId="0" xfId="0" quotePrefix="1" applyFont="1" applyAlignment="1" applyProtection="1">
      <alignment horizontal="left" vertical="center"/>
      <protection locked="0" hidden="1"/>
    </xf>
    <xf numFmtId="0" fontId="0" fillId="0" borderId="0" xfId="0" applyFont="1" applyAlignment="1" applyProtection="1">
      <alignment horizontal="left" vertical="center" indent="3"/>
      <protection locked="0" hidden="1"/>
    </xf>
    <xf numFmtId="0" fontId="0" fillId="0" borderId="0" xfId="0" quotePrefix="1" applyFont="1" applyAlignment="1" applyProtection="1">
      <alignment horizontal="left" vertical="center" indent="4"/>
      <protection locked="0" hidden="1"/>
    </xf>
    <xf numFmtId="0" fontId="4" fillId="0" borderId="0" xfId="0" applyFont="1" applyProtection="1">
      <alignment vertical="center"/>
      <protection locked="0" hidden="1"/>
    </xf>
    <xf numFmtId="0" fontId="5" fillId="0" borderId="0" xfId="0" quotePrefix="1" applyFont="1" applyAlignment="1" applyProtection="1">
      <alignment horizontal="left" vertical="center" indent="3"/>
      <protection locked="0" hidden="1"/>
    </xf>
    <xf numFmtId="0" fontId="5" fillId="0" borderId="0" xfId="0" applyFont="1" applyAlignment="1" applyProtection="1">
      <alignment horizontal="left" vertical="center" indent="4"/>
      <protection locked="0" hidden="1"/>
    </xf>
    <xf numFmtId="0" fontId="5" fillId="0" borderId="0" xfId="0" applyFont="1" applyProtection="1">
      <alignment vertical="center"/>
      <protection locked="0" hidden="1"/>
    </xf>
    <xf numFmtId="0" fontId="4" fillId="0" borderId="0" xfId="0" quotePrefix="1" applyFont="1" applyAlignment="1" applyProtection="1">
      <alignment horizontal="left" vertical="center"/>
      <protection locked="0" hidden="1"/>
    </xf>
    <xf numFmtId="0" fontId="0" fillId="0" borderId="0" xfId="0" applyFont="1" applyAlignment="1" applyProtection="1">
      <alignment horizontal="left" vertical="center" indent="2"/>
      <protection locked="0" hidden="1"/>
    </xf>
    <xf numFmtId="0" fontId="7" fillId="0" borderId="0" xfId="0" quotePrefix="1" applyFont="1" applyAlignment="1" applyProtection="1">
      <alignment horizontal="left" vertical="center" indent="1"/>
      <protection locked="0" hidden="1"/>
    </xf>
    <xf numFmtId="0" fontId="0" fillId="0" borderId="0" xfId="0" quotePrefix="1" applyFont="1" applyAlignment="1" applyProtection="1">
      <alignment horizontal="left" vertical="center" indent="5"/>
      <protection locked="0" hidden="1"/>
    </xf>
    <xf numFmtId="0" fontId="0" fillId="0" borderId="0" xfId="0" quotePrefix="1" applyFont="1" applyAlignment="1" applyProtection="1">
      <alignment horizontal="left" vertical="center" indent="6"/>
      <protection locked="0" hidden="1"/>
    </xf>
    <xf numFmtId="0" fontId="7" fillId="0" borderId="0" xfId="0" quotePrefix="1" applyFont="1" applyAlignment="1" applyProtection="1">
      <alignment horizontal="left" vertical="center" indent="5"/>
      <protection locked="0" hidden="1"/>
    </xf>
    <xf numFmtId="0" fontId="0" fillId="0" borderId="0" xfId="0" applyNumberFormat="1" applyFont="1" applyProtection="1">
      <alignment vertical="center"/>
      <protection locked="0" hidden="1"/>
    </xf>
    <xf numFmtId="0" fontId="10" fillId="0" borderId="0" xfId="0" quotePrefix="1" applyFont="1" applyAlignment="1" applyProtection="1">
      <alignment vertical="center"/>
      <protection locked="0" hidden="1"/>
    </xf>
    <xf numFmtId="0" fontId="0" fillId="0" borderId="0" xfId="0" quotePrefix="1" applyFont="1" applyAlignment="1" applyProtection="1">
      <alignment vertical="center"/>
      <protection locked="0" hidden="1"/>
    </xf>
    <xf numFmtId="0" fontId="0" fillId="0" borderId="0" xfId="0" applyFont="1" applyAlignment="1" applyProtection="1">
      <alignment vertical="center"/>
      <protection locked="0" hidden="1"/>
    </xf>
    <xf numFmtId="0" fontId="0" fillId="0" borderId="0" xfId="0" quotePrefix="1" applyFont="1" applyAlignment="1" applyProtection="1">
      <alignment horizontal="distributed" vertical="center"/>
      <protection locked="0" hidden="1"/>
    </xf>
    <xf numFmtId="0" fontId="5" fillId="0" borderId="0" xfId="0" quotePrefix="1" applyFont="1" applyAlignment="1" applyProtection="1">
      <alignment horizontal="left" vertical="center"/>
      <protection locked="0" hidden="1"/>
    </xf>
    <xf numFmtId="0" fontId="0" fillId="0" borderId="8" xfId="0" quotePrefix="1" applyFont="1" applyBorder="1" applyAlignment="1" applyProtection="1">
      <alignment horizontal="left" vertical="center" indent="2"/>
      <protection locked="0" hidden="1"/>
    </xf>
    <xf numFmtId="0" fontId="0" fillId="0" borderId="3" xfId="0" applyFont="1" applyBorder="1" applyAlignment="1" applyProtection="1">
      <alignment horizontal="center" vertical="center"/>
      <protection locked="0" hidden="1"/>
    </xf>
    <xf numFmtId="0" fontId="0" fillId="0" borderId="1" xfId="0" applyFont="1" applyBorder="1" applyAlignment="1" applyProtection="1">
      <alignment horizontal="center" vertical="center"/>
      <protection locked="0" hidden="1"/>
    </xf>
    <xf numFmtId="0" fontId="0" fillId="0" borderId="1" xfId="0" quotePrefix="1" applyFont="1" applyBorder="1" applyAlignment="1" applyProtection="1">
      <alignment horizontal="center" vertical="center"/>
      <protection locked="0" hidden="1"/>
    </xf>
    <xf numFmtId="0" fontId="9" fillId="0" borderId="0" xfId="0" quotePrefix="1" applyFont="1" applyAlignment="1" applyProtection="1">
      <alignment horizontal="center" vertical="center"/>
      <protection locked="0" hidden="1"/>
    </xf>
    <xf numFmtId="0" fontId="9" fillId="0" borderId="0" xfId="0" applyFont="1" applyAlignment="1" applyProtection="1">
      <alignment horizontal="center" vertical="center"/>
      <protection locked="0" hidden="1"/>
    </xf>
    <xf numFmtId="0" fontId="0" fillId="0" borderId="0" xfId="0" applyFont="1" applyAlignment="1" applyProtection="1">
      <alignment horizontal="distributed" vertical="center"/>
      <protection locked="0" hidden="1"/>
    </xf>
    <xf numFmtId="0" fontId="0" fillId="0" borderId="11" xfId="0" applyFont="1" applyBorder="1" applyAlignment="1" applyProtection="1">
      <alignment horizontal="center" vertical="center"/>
      <protection locked="0" hidden="1"/>
    </xf>
    <xf numFmtId="0" fontId="0" fillId="0" borderId="12" xfId="0" quotePrefix="1" applyFont="1" applyBorder="1" applyAlignment="1" applyProtection="1">
      <alignment horizontal="center" vertical="center"/>
      <protection locked="0" hidden="1"/>
    </xf>
    <xf numFmtId="0" fontId="0" fillId="0" borderId="12" xfId="0" applyFont="1" applyBorder="1" applyProtection="1">
      <alignment vertical="center"/>
      <protection locked="0" hidden="1"/>
    </xf>
    <xf numFmtId="0" fontId="0" fillId="0" borderId="11" xfId="0" quotePrefix="1" applyFont="1" applyBorder="1" applyAlignment="1" applyProtection="1">
      <alignment horizontal="center" vertical="center"/>
      <protection locked="0" hidden="1"/>
    </xf>
    <xf numFmtId="0" fontId="0" fillId="0" borderId="2" xfId="0" quotePrefix="1" applyFont="1" applyBorder="1" applyAlignment="1" applyProtection="1">
      <alignment horizontal="left" vertical="center"/>
      <protection locked="0" hidden="1"/>
    </xf>
    <xf numFmtId="0" fontId="0" fillId="0" borderId="13" xfId="0" quotePrefix="1" applyFont="1" applyBorder="1" applyAlignment="1" applyProtection="1">
      <alignment horizontal="left" vertical="center"/>
      <protection locked="0" hidden="1"/>
    </xf>
    <xf numFmtId="0" fontId="0" fillId="0" borderId="12" xfId="0" applyFont="1" applyBorder="1" applyAlignment="1" applyProtection="1">
      <alignment horizontal="center" vertical="center"/>
      <protection locked="0" hidden="1"/>
    </xf>
    <xf numFmtId="0" fontId="10" fillId="0" borderId="13" xfId="0" applyFont="1" applyBorder="1" applyProtection="1">
      <alignment vertical="center"/>
      <protection locked="0" hidden="1"/>
    </xf>
    <xf numFmtId="0" fontId="10" fillId="0" borderId="6" xfId="0" applyFont="1" applyBorder="1" applyAlignment="1" applyProtection="1">
      <alignment vertical="center" shrinkToFit="1"/>
      <protection locked="0" hidden="1"/>
    </xf>
    <xf numFmtId="0" fontId="10" fillId="0" borderId="7" xfId="0" applyFont="1" applyBorder="1" applyAlignment="1" applyProtection="1">
      <alignment vertical="center" shrinkToFit="1"/>
      <protection locked="0" hidden="1"/>
    </xf>
    <xf numFmtId="0" fontId="0" fillId="0" borderId="2" xfId="0" quotePrefix="1" applyFont="1" applyBorder="1" applyAlignment="1" applyProtection="1">
      <alignment vertical="center"/>
      <protection locked="0" hidden="1"/>
    </xf>
    <xf numFmtId="0" fontId="0" fillId="0" borderId="13" xfId="0" quotePrefix="1" applyFont="1" applyFill="1" applyBorder="1" applyAlignment="1" applyProtection="1">
      <alignment horizontal="left" vertical="center"/>
      <protection locked="0" hidden="1"/>
    </xf>
    <xf numFmtId="0" fontId="0" fillId="0" borderId="15" xfId="0" applyFont="1" applyBorder="1" applyAlignment="1" applyProtection="1">
      <alignment horizontal="center" vertical="center"/>
      <protection locked="0" hidden="1"/>
    </xf>
    <xf numFmtId="0" fontId="10" fillId="0" borderId="5" xfId="0" applyFont="1" applyBorder="1" applyProtection="1">
      <alignment vertical="center"/>
      <protection locked="0" hidden="1"/>
    </xf>
    <xf numFmtId="0" fontId="0" fillId="0" borderId="5" xfId="0" applyFont="1" applyBorder="1" applyAlignment="1" applyProtection="1">
      <alignment horizontal="left" vertical="center"/>
      <protection locked="0" hidden="1"/>
    </xf>
    <xf numFmtId="0" fontId="0" fillId="0" borderId="2" xfId="0" quotePrefix="1" applyFont="1" applyFill="1" applyBorder="1" applyAlignment="1" applyProtection="1">
      <alignment horizontal="left" vertical="center"/>
      <protection locked="0" hidden="1"/>
    </xf>
    <xf numFmtId="0" fontId="0" fillId="0" borderId="2" xfId="0" applyFont="1" applyBorder="1" applyAlignment="1" applyProtection="1">
      <alignment horizontal="left" vertical="center"/>
      <protection locked="0" hidden="1"/>
    </xf>
    <xf numFmtId="0" fontId="0" fillId="0" borderId="3" xfId="0" applyFont="1" applyFill="1" applyBorder="1" applyProtection="1">
      <alignment vertical="center"/>
      <protection locked="0" hidden="1"/>
    </xf>
    <xf numFmtId="0" fontId="0" fillId="0" borderId="13" xfId="0" applyFont="1" applyBorder="1" applyAlignment="1" applyProtection="1">
      <alignment horizontal="left" vertical="center"/>
      <protection locked="0" hidden="1"/>
    </xf>
    <xf numFmtId="0" fontId="0" fillId="0" borderId="0" xfId="0" applyFont="1" applyFill="1" applyBorder="1" applyProtection="1">
      <alignment vertical="center"/>
      <protection locked="0" hidden="1"/>
    </xf>
    <xf numFmtId="0" fontId="0" fillId="0" borderId="3" xfId="0" quotePrefix="1" applyFont="1" applyBorder="1" applyAlignment="1" applyProtection="1">
      <alignment vertical="center"/>
      <protection locked="0" hidden="1"/>
    </xf>
    <xf numFmtId="0" fontId="0" fillId="0" borderId="4" xfId="0" quotePrefix="1" applyFont="1" applyBorder="1" applyAlignment="1" applyProtection="1">
      <alignment vertical="center"/>
      <protection locked="0" hidden="1"/>
    </xf>
    <xf numFmtId="0" fontId="0" fillId="0" borderId="13" xfId="0" quotePrefix="1" applyFont="1" applyBorder="1" applyAlignment="1" applyProtection="1">
      <alignment vertical="center"/>
      <protection locked="0" hidden="1"/>
    </xf>
    <xf numFmtId="0" fontId="0" fillId="0" borderId="0" xfId="0" quotePrefix="1" applyFont="1" applyBorder="1" applyAlignment="1" applyProtection="1">
      <alignment vertical="center"/>
      <protection locked="0" hidden="1"/>
    </xf>
    <xf numFmtId="0" fontId="0" fillId="0" borderId="14" xfId="0" quotePrefix="1" applyFont="1" applyBorder="1" applyAlignment="1" applyProtection="1">
      <alignment vertical="center"/>
      <protection locked="0" hidden="1"/>
    </xf>
    <xf numFmtId="0" fontId="0" fillId="0" borderId="15" xfId="0" quotePrefix="1" applyFont="1" applyBorder="1" applyAlignment="1" applyProtection="1">
      <alignment horizontal="center" vertical="center"/>
      <protection locked="0" hidden="1"/>
    </xf>
    <xf numFmtId="0" fontId="0" fillId="0" borderId="5" xfId="0" quotePrefix="1" applyFont="1" applyBorder="1" applyAlignment="1" applyProtection="1">
      <alignment vertical="center" wrapText="1"/>
      <protection locked="0" hidden="1"/>
    </xf>
    <xf numFmtId="0" fontId="0" fillId="0" borderId="6" xfId="0" quotePrefix="1" applyFont="1" applyBorder="1" applyAlignment="1" applyProtection="1">
      <alignment vertical="center" wrapText="1"/>
      <protection locked="0" hidden="1"/>
    </xf>
    <xf numFmtId="0" fontId="0" fillId="0" borderId="7" xfId="0" quotePrefix="1" applyFont="1" applyBorder="1" applyAlignment="1" applyProtection="1">
      <alignment vertical="center" wrapText="1"/>
      <protection locked="0" hidden="1"/>
    </xf>
    <xf numFmtId="0" fontId="10" fillId="0" borderId="5" xfId="0" quotePrefix="1" applyFont="1" applyBorder="1" applyAlignment="1" applyProtection="1">
      <alignment horizontal="left" vertical="center"/>
      <protection locked="0" hidden="1"/>
    </xf>
    <xf numFmtId="0" fontId="0" fillId="0" borderId="15" xfId="0" applyFont="1" applyBorder="1" applyProtection="1">
      <alignment vertical="center"/>
      <protection locked="0" hidden="1"/>
    </xf>
    <xf numFmtId="0" fontId="0" fillId="0" borderId="8" xfId="0" quotePrefix="1" applyFont="1" applyBorder="1" applyAlignment="1" applyProtection="1">
      <alignment vertical="center"/>
      <protection locked="0" hidden="1"/>
    </xf>
    <xf numFmtId="0" fontId="0" fillId="0" borderId="9" xfId="0" quotePrefix="1" applyFont="1" applyBorder="1" applyAlignment="1" applyProtection="1">
      <alignment vertical="center"/>
      <protection locked="0" hidden="1"/>
    </xf>
    <xf numFmtId="0" fontId="0" fillId="0" borderId="10" xfId="0" quotePrefix="1" applyFont="1" applyBorder="1" applyAlignment="1" applyProtection="1">
      <alignment vertical="center"/>
      <protection locked="0" hidden="1"/>
    </xf>
    <xf numFmtId="0" fontId="0" fillId="0" borderId="9" xfId="0" applyFont="1" applyBorder="1" applyAlignment="1" applyProtection="1">
      <alignment vertical="center"/>
      <protection locked="0" hidden="1"/>
    </xf>
    <xf numFmtId="0" fontId="0" fillId="0" borderId="10" xfId="0" applyFont="1" applyBorder="1" applyAlignment="1" applyProtection="1">
      <alignment vertical="center"/>
      <protection locked="0" hidden="1"/>
    </xf>
    <xf numFmtId="0" fontId="0" fillId="0" borderId="2" xfId="0" applyFont="1" applyBorder="1" applyAlignment="1" applyProtection="1">
      <alignment vertical="center"/>
      <protection locked="0" hidden="1"/>
    </xf>
    <xf numFmtId="0" fontId="0" fillId="0" borderId="3" xfId="0" applyFont="1" applyBorder="1" applyAlignment="1" applyProtection="1">
      <alignment vertical="center"/>
      <protection locked="0" hidden="1"/>
    </xf>
    <xf numFmtId="0" fontId="0" fillId="0" borderId="4" xfId="0" applyFont="1" applyBorder="1" applyAlignment="1" applyProtection="1">
      <alignment vertical="center"/>
      <protection locked="0" hidden="1"/>
    </xf>
    <xf numFmtId="0" fontId="0" fillId="0" borderId="3" xfId="0" applyFont="1" applyBorder="1" applyProtection="1">
      <alignment vertical="center"/>
      <protection locked="0"/>
    </xf>
    <xf numFmtId="0" fontId="0" fillId="0" borderId="4" xfId="0" applyFont="1" applyBorder="1" applyProtection="1">
      <alignment vertical="center"/>
      <protection locked="0"/>
    </xf>
    <xf numFmtId="0" fontId="13" fillId="0" borderId="2" xfId="0" applyFont="1" applyBorder="1" applyProtection="1">
      <alignment vertical="center"/>
      <protection locked="0"/>
    </xf>
    <xf numFmtId="0" fontId="13" fillId="0" borderId="3" xfId="0" applyFont="1" applyBorder="1" applyProtection="1">
      <alignment vertical="center"/>
      <protection locked="0"/>
    </xf>
    <xf numFmtId="0" fontId="13" fillId="0" borderId="4" xfId="0" applyFont="1" applyBorder="1" applyProtection="1">
      <alignment vertical="center"/>
      <protection locked="0"/>
    </xf>
    <xf numFmtId="0" fontId="13" fillId="0" borderId="0" xfId="0" applyFont="1" applyBorder="1" applyProtection="1">
      <alignment vertical="center"/>
      <protection locked="0"/>
    </xf>
    <xf numFmtId="0" fontId="13" fillId="0" borderId="14" xfId="0" applyFont="1" applyBorder="1" applyProtection="1">
      <alignment vertical="center"/>
      <protection locked="0"/>
    </xf>
    <xf numFmtId="0" fontId="4" fillId="0" borderId="18" xfId="0" applyFont="1" applyBorder="1" applyProtection="1">
      <alignment vertical="center"/>
      <protection locked="0"/>
    </xf>
    <xf numFmtId="0" fontId="4" fillId="0" borderId="17" xfId="0" applyFont="1" applyBorder="1" applyProtection="1">
      <alignment vertical="center"/>
      <protection locked="0"/>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9" fillId="0" borderId="2" xfId="0" applyFont="1" applyBorder="1" applyProtection="1">
      <alignment vertical="center"/>
      <protection locked="0"/>
    </xf>
    <xf numFmtId="0" fontId="0" fillId="0" borderId="0" xfId="0" applyFont="1" applyProtection="1">
      <alignment vertical="center"/>
      <protection locked="0"/>
    </xf>
    <xf numFmtId="0" fontId="4" fillId="0" borderId="4" xfId="0"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9" fillId="0" borderId="2" xfId="0" quotePrefix="1" applyFont="1" applyBorder="1" applyAlignment="1" applyProtection="1">
      <alignment vertical="center"/>
      <protection locked="0"/>
    </xf>
    <xf numFmtId="0" fontId="0" fillId="0" borderId="9" xfId="0" applyFont="1" applyBorder="1" applyAlignment="1" applyProtection="1">
      <alignment horizontal="center" vertical="center"/>
      <protection locked="0" hidden="1"/>
    </xf>
    <xf numFmtId="0" fontId="0" fillId="0" borderId="10" xfId="0" applyFont="1" applyBorder="1" applyAlignment="1" applyProtection="1">
      <alignment horizontal="center" vertical="center"/>
      <protection locked="0" hidden="1"/>
    </xf>
    <xf numFmtId="0" fontId="0" fillId="0" borderId="8" xfId="0" applyFont="1" applyBorder="1" applyAlignment="1" applyProtection="1">
      <alignment vertical="center"/>
      <protection locked="0" hidden="1"/>
    </xf>
    <xf numFmtId="0" fontId="0" fillId="0" borderId="9" xfId="0" applyBorder="1" applyAlignment="1" applyProtection="1">
      <alignment vertical="center" wrapText="1"/>
      <protection locked="0" hidden="1"/>
    </xf>
    <xf numFmtId="0" fontId="0" fillId="0" borderId="10" xfId="0" applyBorder="1" applyAlignment="1" applyProtection="1">
      <alignment vertical="center" wrapText="1"/>
      <protection locked="0" hidden="1"/>
    </xf>
    <xf numFmtId="9" fontId="11" fillId="0" borderId="0" xfId="0" applyNumberFormat="1" applyFont="1" applyBorder="1" applyAlignment="1" applyProtection="1">
      <alignment horizontal="center" vertical="center" wrapText="1"/>
      <protection locked="0" hidden="1"/>
    </xf>
    <xf numFmtId="0" fontId="0" fillId="0" borderId="4" xfId="0" applyFont="1" applyBorder="1" applyAlignment="1" applyProtection="1">
      <alignment horizontal="center" vertical="center"/>
      <protection locked="0" hidden="1"/>
    </xf>
    <xf numFmtId="0" fontId="6" fillId="2" borderId="4" xfId="1" quotePrefix="1" applyFont="1" applyBorder="1" applyAlignment="1" applyProtection="1">
      <alignment horizontal="left" vertical="center"/>
      <protection locked="0" hidden="1"/>
    </xf>
    <xf numFmtId="0" fontId="0" fillId="3" borderId="0" xfId="0" applyFont="1" applyFill="1" applyAlignment="1" applyProtection="1">
      <alignment vertical="center"/>
      <protection locked="0" hidden="1"/>
    </xf>
    <xf numFmtId="0" fontId="0" fillId="3" borderId="0" xfId="0" quotePrefix="1" applyFont="1" applyFill="1" applyAlignment="1" applyProtection="1">
      <alignment vertical="center"/>
      <protection locked="0" hidden="1"/>
    </xf>
    <xf numFmtId="0" fontId="0" fillId="3" borderId="10" xfId="0" quotePrefix="1" applyFont="1" applyFill="1" applyBorder="1" applyAlignment="1" applyProtection="1">
      <alignment horizontal="left" vertical="center"/>
      <protection locked="0" hidden="1"/>
    </xf>
    <xf numFmtId="0" fontId="8" fillId="0" borderId="0" xfId="0" quotePrefix="1" applyFont="1" applyAlignment="1" applyProtection="1">
      <alignment horizontal="left" vertical="center"/>
      <protection locked="0" hidden="1"/>
    </xf>
    <xf numFmtId="0" fontId="0" fillId="0" borderId="0" xfId="0" applyFont="1" applyAlignment="1" applyProtection="1">
      <alignment horizontal="left" vertical="center"/>
      <protection locked="0" hidden="1"/>
    </xf>
    <xf numFmtId="0" fontId="0" fillId="3" borderId="4" xfId="0" quotePrefix="1" applyFont="1" applyFill="1" applyBorder="1" applyAlignment="1" applyProtection="1">
      <alignment horizontal="left" vertical="center"/>
      <protection locked="0" hidden="1"/>
    </xf>
    <xf numFmtId="0" fontId="0" fillId="3" borderId="7" xfId="0" quotePrefix="1" applyFont="1" applyFill="1" applyBorder="1" applyAlignment="1" applyProtection="1">
      <alignment horizontal="left" vertical="center"/>
      <protection locked="0" hidden="1"/>
    </xf>
    <xf numFmtId="177" fontId="0" fillId="0" borderId="6" xfId="0" applyNumberFormat="1" applyFont="1" applyBorder="1" applyAlignment="1" applyProtection="1">
      <alignment vertical="center"/>
      <protection locked="0" hidden="1"/>
    </xf>
    <xf numFmtId="0" fontId="0" fillId="3" borderId="0" xfId="0" quotePrefix="1" applyFont="1" applyFill="1" applyBorder="1" applyAlignment="1" applyProtection="1">
      <alignment horizontal="left" vertical="center"/>
      <protection locked="0" hidden="1"/>
    </xf>
    <xf numFmtId="0" fontId="14" fillId="0" borderId="0" xfId="0" applyFont="1" applyAlignment="1" applyProtection="1">
      <alignment horizontal="center" vertical="center"/>
      <protection locked="0"/>
    </xf>
    <xf numFmtId="0" fontId="0" fillId="0" borderId="5" xfId="0" applyFont="1" applyBorder="1" applyProtection="1">
      <alignment vertical="center"/>
      <protection locked="0"/>
    </xf>
    <xf numFmtId="0" fontId="0" fillId="0" borderId="6" xfId="0" applyFont="1" applyBorder="1" applyProtection="1">
      <alignment vertical="center"/>
      <protection locked="0"/>
    </xf>
    <xf numFmtId="0" fontId="0" fillId="3" borderId="7" xfId="0" quotePrefix="1" applyFont="1" applyFill="1" applyBorder="1" applyAlignment="1" applyProtection="1">
      <alignment horizontal="left" vertical="center"/>
      <protection locked="0"/>
    </xf>
    <xf numFmtId="0" fontId="0" fillId="0" borderId="8" xfId="0" quotePrefix="1" applyFont="1" applyBorder="1" applyAlignment="1" applyProtection="1">
      <alignment horizontal="left" vertical="center" indent="2"/>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56" fontId="0" fillId="0" borderId="11" xfId="0" applyNumberFormat="1" applyFont="1" applyBorder="1" applyAlignment="1" applyProtection="1">
      <alignment horizontal="center" vertical="center"/>
      <protection locked="0"/>
    </xf>
    <xf numFmtId="0" fontId="0" fillId="0" borderId="2" xfId="0" applyFont="1" applyBorder="1" applyAlignment="1" applyProtection="1">
      <alignment horizontal="distributed" vertical="center" wrapText="1" indent="1"/>
      <protection locked="0"/>
    </xf>
    <xf numFmtId="0" fontId="0" fillId="0" borderId="4" xfId="0" applyFont="1" applyBorder="1" applyAlignment="1" applyProtection="1">
      <alignment horizontal="distributed" vertical="center" wrapText="1" indent="1"/>
      <protection locked="0"/>
    </xf>
    <xf numFmtId="0" fontId="0" fillId="0" borderId="16" xfId="0" applyFont="1" applyBorder="1" applyAlignment="1" applyProtection="1">
      <alignment horizontal="distributed" vertical="center" wrapText="1" indent="1"/>
      <protection locked="0"/>
    </xf>
    <xf numFmtId="0" fontId="0" fillId="0" borderId="17" xfId="0" applyFont="1" applyBorder="1" applyAlignment="1" applyProtection="1">
      <alignment horizontal="distributed" vertical="center" wrapText="1" indent="1"/>
      <protection locked="0"/>
    </xf>
    <xf numFmtId="0" fontId="0" fillId="0" borderId="8" xfId="0" quotePrefix="1" applyFont="1" applyBorder="1" applyAlignment="1" applyProtection="1">
      <alignment horizontal="distributed" vertical="center" indent="4"/>
      <protection locked="0"/>
    </xf>
    <xf numFmtId="0" fontId="0" fillId="0" borderId="10" xfId="0" quotePrefix="1" applyFont="1" applyBorder="1" applyAlignment="1" applyProtection="1">
      <alignment horizontal="distributed" vertical="center" indent="4"/>
      <protection locked="0"/>
    </xf>
    <xf numFmtId="0" fontId="0" fillId="0" borderId="2" xfId="0" applyFont="1" applyBorder="1" applyAlignment="1" applyProtection="1">
      <alignment horizontal="center" vertical="center"/>
      <protection locked="0" hidden="1"/>
    </xf>
    <xf numFmtId="0" fontId="0" fillId="0" borderId="4" xfId="0" applyFont="1" applyBorder="1" applyAlignment="1" applyProtection="1">
      <alignment horizontal="center" vertical="center"/>
      <protection locked="0" hidden="1"/>
    </xf>
    <xf numFmtId="0" fontId="0" fillId="0" borderId="13" xfId="0" applyFont="1" applyBorder="1" applyAlignment="1" applyProtection="1">
      <alignment horizontal="center" vertical="center"/>
      <protection locked="0" hidden="1"/>
    </xf>
    <xf numFmtId="0" fontId="0" fillId="0" borderId="14" xfId="0" applyFont="1" applyBorder="1" applyAlignment="1" applyProtection="1">
      <alignment horizontal="center" vertical="center"/>
      <protection locked="0" hidden="1"/>
    </xf>
    <xf numFmtId="0" fontId="0" fillId="0" borderId="5" xfId="0" applyFont="1" applyBorder="1" applyAlignment="1" applyProtection="1">
      <alignment horizontal="center" vertical="center"/>
      <protection locked="0" hidden="1"/>
    </xf>
    <xf numFmtId="0" fontId="0" fillId="0" borderId="7" xfId="0" applyFont="1" applyBorder="1" applyAlignment="1" applyProtection="1">
      <alignment horizontal="center" vertical="center"/>
      <protection locked="0" hidden="1"/>
    </xf>
    <xf numFmtId="0" fontId="0" fillId="0" borderId="2" xfId="0" quotePrefix="1" applyFont="1" applyBorder="1" applyAlignment="1" applyProtection="1">
      <alignment horizontal="center" vertical="center" wrapText="1"/>
      <protection locked="0"/>
    </xf>
    <xf numFmtId="0" fontId="0" fillId="0" borderId="4" xfId="0" quotePrefix="1" applyFont="1" applyBorder="1" applyAlignment="1" applyProtection="1">
      <alignment horizontal="center" vertical="center" wrapText="1"/>
      <protection locked="0"/>
    </xf>
    <xf numFmtId="0" fontId="0" fillId="0" borderId="19" xfId="0" applyFont="1" applyBorder="1" applyAlignment="1" applyProtection="1">
      <alignment horizontal="distributed" vertical="center" wrapText="1" indent="1"/>
      <protection locked="0"/>
    </xf>
    <xf numFmtId="0" fontId="0" fillId="0" borderId="20" xfId="0" applyFont="1" applyBorder="1" applyAlignment="1" applyProtection="1">
      <alignment horizontal="distributed" vertical="center" wrapText="1" indent="1"/>
      <protection locked="0"/>
    </xf>
    <xf numFmtId="0" fontId="0" fillId="0" borderId="13" xfId="0" applyFont="1" applyBorder="1" applyAlignment="1" applyProtection="1">
      <alignment horizontal="distributed" vertical="center" wrapText="1" indent="1"/>
      <protection locked="0"/>
    </xf>
    <xf numFmtId="0" fontId="0" fillId="0" borderId="14" xfId="0" applyFont="1" applyBorder="1" applyAlignment="1" applyProtection="1">
      <alignment horizontal="distributed" vertical="center" wrapText="1" indent="1"/>
      <protection locked="0"/>
    </xf>
    <xf numFmtId="0" fontId="0" fillId="0" borderId="2"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8" xfId="0" applyFont="1" applyBorder="1" applyAlignment="1" applyProtection="1">
      <alignment vertical="center" wrapText="1"/>
      <protection locked="0" hidden="1"/>
    </xf>
    <xf numFmtId="0" fontId="0" fillId="0" borderId="9" xfId="0" applyBorder="1" applyAlignment="1" applyProtection="1">
      <alignment vertical="center" wrapText="1"/>
      <protection locked="0" hidden="1"/>
    </xf>
    <xf numFmtId="0" fontId="0" fillId="0" borderId="10" xfId="0" applyBorder="1" applyAlignment="1" applyProtection="1">
      <alignment vertical="center" wrapText="1"/>
      <protection locked="0" hidden="1"/>
    </xf>
    <xf numFmtId="0" fontId="0" fillId="0" borderId="8" xfId="0" quotePrefix="1" applyFont="1" applyBorder="1" applyAlignment="1" applyProtection="1">
      <alignment vertical="center" wrapText="1"/>
      <protection locked="0" hidden="1"/>
    </xf>
    <xf numFmtId="9" fontId="11" fillId="0" borderId="0" xfId="0" applyNumberFormat="1" applyFont="1" applyBorder="1" applyAlignment="1" applyProtection="1">
      <alignment horizontal="center" vertical="center" wrapText="1"/>
      <protection locked="0" hidden="1"/>
    </xf>
    <xf numFmtId="177" fontId="0" fillId="0" borderId="6" xfId="0" applyNumberFormat="1" applyFont="1" applyBorder="1" applyAlignment="1" applyProtection="1">
      <alignment horizontal="center" vertical="center"/>
      <protection locked="0" hidden="1"/>
    </xf>
    <xf numFmtId="0" fontId="0" fillId="0" borderId="8" xfId="0" applyFont="1" applyBorder="1" applyAlignment="1" applyProtection="1">
      <alignment horizontal="center" vertical="center"/>
      <protection locked="0" hidden="1"/>
    </xf>
    <xf numFmtId="0" fontId="0" fillId="0" borderId="9" xfId="0" applyFont="1" applyBorder="1" applyAlignment="1" applyProtection="1">
      <alignment horizontal="center" vertical="center"/>
      <protection locked="0" hidden="1"/>
    </xf>
    <xf numFmtId="0" fontId="0" fillId="0" borderId="10" xfId="0" applyFont="1" applyBorder="1" applyAlignment="1" applyProtection="1">
      <alignment horizontal="center" vertical="center"/>
      <protection locked="0" hidden="1"/>
    </xf>
    <xf numFmtId="0" fontId="0" fillId="0" borderId="8" xfId="0" applyFont="1" applyBorder="1" applyAlignment="1" applyProtection="1">
      <alignment vertical="center"/>
      <protection locked="0" hidden="1"/>
    </xf>
    <xf numFmtId="0" fontId="0" fillId="0" borderId="9" xfId="0" applyBorder="1" applyAlignment="1" applyProtection="1">
      <alignment vertical="center"/>
      <protection locked="0" hidden="1"/>
    </xf>
    <xf numFmtId="0" fontId="0" fillId="0" borderId="10" xfId="0" applyBorder="1" applyAlignment="1" applyProtection="1">
      <alignment vertical="center"/>
      <protection locked="0" hidden="1"/>
    </xf>
    <xf numFmtId="0" fontId="2" fillId="0" borderId="0" xfId="0" applyFont="1" applyAlignment="1" applyProtection="1">
      <alignment horizontal="center" vertical="center"/>
      <protection locked="0" hidden="1"/>
    </xf>
    <xf numFmtId="0" fontId="0" fillId="0" borderId="8" xfId="0" quotePrefix="1" applyFont="1" applyBorder="1" applyAlignment="1" applyProtection="1">
      <alignment horizontal="distributed" vertical="center" wrapText="1" indent="1"/>
      <protection locked="0"/>
    </xf>
    <xf numFmtId="0" fontId="0" fillId="0" borderId="10" xfId="0" quotePrefix="1" applyFont="1" applyBorder="1" applyAlignment="1" applyProtection="1">
      <alignment horizontal="distributed" vertical="center" wrapText="1" indent="1"/>
      <protection locked="0"/>
    </xf>
    <xf numFmtId="0" fontId="0" fillId="0" borderId="1" xfId="0" quotePrefix="1" applyFont="1" applyBorder="1" applyAlignment="1" applyProtection="1">
      <alignment horizontal="distributed" vertical="center" wrapText="1" indent="1"/>
      <protection locked="0" hidden="1"/>
    </xf>
    <xf numFmtId="0" fontId="0" fillId="0" borderId="2" xfId="0" quotePrefix="1" applyFont="1" applyBorder="1" applyAlignment="1" applyProtection="1">
      <alignment horizontal="distributed" vertical="center" wrapText="1" indent="1"/>
      <protection locked="0" hidden="1"/>
    </xf>
    <xf numFmtId="0" fontId="0" fillId="0" borderId="4" xfId="0" quotePrefix="1" applyFont="1" applyBorder="1" applyAlignment="1" applyProtection="1">
      <alignment horizontal="distributed" vertical="center" wrapText="1" indent="1"/>
      <protection locked="0" hidden="1"/>
    </xf>
    <xf numFmtId="0" fontId="0" fillId="0" borderId="2" xfId="0" quotePrefix="1" applyFont="1" applyBorder="1" applyAlignment="1" applyProtection="1">
      <alignment horizontal="left" vertical="center" wrapText="1" indent="2"/>
      <protection locked="0" hidden="1"/>
    </xf>
    <xf numFmtId="0" fontId="0" fillId="0" borderId="3" xfId="0" applyFont="1" applyBorder="1" applyAlignment="1" applyProtection="1">
      <alignment horizontal="left" vertical="center" wrapText="1" indent="2"/>
      <protection locked="0" hidden="1"/>
    </xf>
    <xf numFmtId="0" fontId="0" fillId="0" borderId="4" xfId="0" applyFont="1" applyBorder="1" applyAlignment="1" applyProtection="1">
      <alignment horizontal="left" vertical="center" wrapText="1" indent="2"/>
      <protection locked="0" hidden="1"/>
    </xf>
    <xf numFmtId="0" fontId="0" fillId="0" borderId="5" xfId="0" quotePrefix="1" applyFont="1" applyBorder="1" applyAlignment="1" applyProtection="1">
      <alignment horizontal="distributed" vertical="center" wrapText="1" indent="1"/>
      <protection locked="0" hidden="1"/>
    </xf>
    <xf numFmtId="0" fontId="0" fillId="0" borderId="7" xfId="0" quotePrefix="1" applyFont="1" applyBorder="1" applyAlignment="1" applyProtection="1">
      <alignment horizontal="distributed" vertical="center" wrapText="1" indent="1"/>
      <protection locked="0" hidden="1"/>
    </xf>
    <xf numFmtId="0" fontId="0" fillId="0" borderId="8" xfId="0" quotePrefix="1" applyFont="1" applyBorder="1" applyAlignment="1" applyProtection="1">
      <alignment horizontal="center" vertical="center" shrinkToFit="1"/>
      <protection locked="0" hidden="1"/>
    </xf>
    <xf numFmtId="0" fontId="0" fillId="0" borderId="10" xfId="0" quotePrefix="1" applyFont="1" applyBorder="1" applyAlignment="1" applyProtection="1">
      <alignment horizontal="center" vertical="center" shrinkToFit="1"/>
      <protection locked="0" hidden="1"/>
    </xf>
    <xf numFmtId="0" fontId="0" fillId="0" borderId="1" xfId="0" applyFont="1" applyBorder="1" applyAlignment="1" applyProtection="1">
      <alignment horizontal="distributed" vertical="center" wrapText="1" indent="1"/>
      <protection locked="0" hidden="1"/>
    </xf>
    <xf numFmtId="0" fontId="14" fillId="0" borderId="0" xfId="0" applyFont="1" applyAlignment="1" applyProtection="1">
      <alignment horizontal="center" vertical="center"/>
      <protection locked="0"/>
    </xf>
  </cellXfs>
  <cellStyles count="2">
    <cellStyle name="悪い" xfId="1" builtinId="2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320;&#65297;&#65305;&#30740;&#20462;/&#21463;&#35611;&#31080;&#12539;&#21463;&#35611;&#35388;/&#21463;&#35611;&#35388;&#28310;&#20633;/a01&#24314;&#35373;&#25216;&#34899;&#22522;&#30990;&#30740;&#20462;&#21463;&#35611;&#353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10&#30740;&#20462;/H&#65299;&#65296;&#30740;&#20462;/&#26696;&#20869;&#12539;&#35611;&#24107;&#20381;&#38972;/006&#33303;&#35013;/H30010&#33303;&#35013;&#26696;&#208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講証"/>
      <sheetName val="名簿"/>
      <sheetName val="Sheet3"/>
    </sheetNames>
    <sheetDataSet>
      <sheetData sheetId="0"/>
      <sheetData sheetId="1">
        <row r="4">
          <cell r="A4">
            <v>1</v>
          </cell>
          <cell r="B4" t="str">
            <v>（株）太伯建設</v>
          </cell>
          <cell r="C4" t="str">
            <v>甲斐宣人</v>
          </cell>
          <cell r="D4" t="str">
            <v>日向</v>
          </cell>
          <cell r="E4">
            <v>1</v>
          </cell>
          <cell r="F4" t="str">
            <v>○</v>
          </cell>
          <cell r="G4" t="str">
            <v>○</v>
          </cell>
          <cell r="H4" t="str">
            <v>○</v>
          </cell>
        </row>
        <row r="5">
          <cell r="A5">
            <v>2</v>
          </cell>
          <cell r="B5" t="str">
            <v>富岡建設（株）</v>
          </cell>
          <cell r="C5" t="str">
            <v>河野通良</v>
          </cell>
          <cell r="D5" t="str">
            <v>日南</v>
          </cell>
          <cell r="E5">
            <v>1</v>
          </cell>
          <cell r="F5" t="str">
            <v>○</v>
          </cell>
          <cell r="G5" t="str">
            <v>○</v>
          </cell>
          <cell r="H5" t="str">
            <v>○</v>
          </cell>
        </row>
        <row r="6">
          <cell r="A6">
            <v>3</v>
          </cell>
          <cell r="B6" t="str">
            <v>（株）小松組</v>
          </cell>
          <cell r="C6" t="str">
            <v>吉元直樹</v>
          </cell>
          <cell r="D6" t="str">
            <v>宮崎</v>
          </cell>
          <cell r="E6">
            <v>1</v>
          </cell>
          <cell r="F6" t="str">
            <v>○</v>
          </cell>
          <cell r="G6" t="str">
            <v>○</v>
          </cell>
          <cell r="H6" t="str">
            <v>○</v>
          </cell>
        </row>
        <row r="7">
          <cell r="A7">
            <v>4</v>
          </cell>
          <cell r="B7" t="str">
            <v>（株）栄紀組</v>
          </cell>
          <cell r="C7" t="str">
            <v>福元　翔</v>
          </cell>
          <cell r="D7" t="str">
            <v>宮崎</v>
          </cell>
          <cell r="E7">
            <v>1</v>
          </cell>
          <cell r="F7" t="str">
            <v>○</v>
          </cell>
          <cell r="G7" t="str">
            <v>○</v>
          </cell>
          <cell r="H7" t="str">
            <v>○</v>
          </cell>
        </row>
        <row r="8">
          <cell r="A8">
            <v>5</v>
          </cell>
          <cell r="B8" t="str">
            <v>田原工業（株）</v>
          </cell>
          <cell r="C8" t="str">
            <v>本田雄三</v>
          </cell>
          <cell r="D8" t="str">
            <v>日向</v>
          </cell>
          <cell r="E8">
            <v>1</v>
          </cell>
          <cell r="F8" t="str">
            <v>○</v>
          </cell>
          <cell r="G8" t="str">
            <v>○</v>
          </cell>
          <cell r="H8" t="str">
            <v>○</v>
          </cell>
        </row>
        <row r="9">
          <cell r="A9">
            <v>6</v>
          </cell>
          <cell r="B9" t="str">
            <v>前田建設（株）</v>
          </cell>
          <cell r="C9" t="str">
            <v>日高健太郎</v>
          </cell>
          <cell r="D9" t="str">
            <v>串間</v>
          </cell>
          <cell r="E9">
            <v>1</v>
          </cell>
          <cell r="F9" t="str">
            <v>○</v>
          </cell>
          <cell r="G9" t="str">
            <v>○</v>
          </cell>
          <cell r="H9" t="str">
            <v>○</v>
          </cell>
        </row>
        <row r="10">
          <cell r="A10">
            <v>7</v>
          </cell>
          <cell r="B10" t="str">
            <v>（株）安立建設</v>
          </cell>
          <cell r="C10" t="str">
            <v>斉藤　均　</v>
          </cell>
          <cell r="D10" t="str">
            <v>宮崎</v>
          </cell>
          <cell r="E10">
            <v>1</v>
          </cell>
          <cell r="F10" t="str">
            <v>○</v>
          </cell>
          <cell r="G10" t="str">
            <v>○</v>
          </cell>
          <cell r="H10" t="str">
            <v>○</v>
          </cell>
        </row>
        <row r="11">
          <cell r="A11">
            <v>8</v>
          </cell>
          <cell r="B11" t="str">
            <v>（株）岡崎組</v>
          </cell>
          <cell r="C11" t="str">
            <v>菅原大幸</v>
          </cell>
          <cell r="D11" t="str">
            <v>宮崎</v>
          </cell>
          <cell r="E11">
            <v>1</v>
          </cell>
          <cell r="F11" t="str">
            <v>○</v>
          </cell>
          <cell r="G11" t="str">
            <v>○</v>
          </cell>
          <cell r="H11" t="str">
            <v>○</v>
          </cell>
        </row>
        <row r="12">
          <cell r="A12">
            <v>9</v>
          </cell>
          <cell r="B12" t="str">
            <v>（株）鈴木産業</v>
          </cell>
          <cell r="C12" t="str">
            <v>大木雄太</v>
          </cell>
          <cell r="D12" t="str">
            <v>宮崎</v>
          </cell>
          <cell r="E12">
            <v>1</v>
          </cell>
          <cell r="F12" t="str">
            <v>○</v>
          </cell>
          <cell r="G12" t="str">
            <v>○</v>
          </cell>
          <cell r="H12" t="str">
            <v>○</v>
          </cell>
        </row>
        <row r="13">
          <cell r="A13">
            <v>10</v>
          </cell>
          <cell r="B13" t="str">
            <v>村田建設（株）</v>
          </cell>
          <cell r="C13" t="str">
            <v>川越克樹</v>
          </cell>
          <cell r="D13" t="str">
            <v>宮崎</v>
          </cell>
          <cell r="E13">
            <v>1</v>
          </cell>
          <cell r="F13" t="str">
            <v>○</v>
          </cell>
          <cell r="G13" t="str">
            <v>○</v>
          </cell>
          <cell r="H13" t="str">
            <v>○</v>
          </cell>
        </row>
        <row r="14">
          <cell r="A14">
            <v>11</v>
          </cell>
          <cell r="B14" t="str">
            <v>村田建設（株）</v>
          </cell>
          <cell r="C14" t="str">
            <v>田熊仁一</v>
          </cell>
          <cell r="D14" t="str">
            <v>宮崎</v>
          </cell>
          <cell r="E14">
            <v>1</v>
          </cell>
          <cell r="F14" t="str">
            <v>○</v>
          </cell>
          <cell r="G14" t="str">
            <v>○</v>
          </cell>
          <cell r="H14" t="str">
            <v>○</v>
          </cell>
        </row>
        <row r="15">
          <cell r="A15">
            <v>12</v>
          </cell>
          <cell r="B15" t="str">
            <v>開地建設興業（株）</v>
          </cell>
          <cell r="C15" t="str">
            <v>外山徹二</v>
          </cell>
          <cell r="D15" t="str">
            <v>宮崎</v>
          </cell>
          <cell r="E15">
            <v>1</v>
          </cell>
          <cell r="F15" t="str">
            <v>○</v>
          </cell>
          <cell r="G15" t="str">
            <v>○</v>
          </cell>
          <cell r="H15" t="str">
            <v>○</v>
          </cell>
        </row>
        <row r="16">
          <cell r="A16">
            <v>13</v>
          </cell>
          <cell r="B16" t="str">
            <v>（株）川口技建</v>
          </cell>
          <cell r="C16" t="str">
            <v>川口隆二</v>
          </cell>
          <cell r="D16" t="str">
            <v>宮崎</v>
          </cell>
          <cell r="E16">
            <v>1</v>
          </cell>
          <cell r="F16" t="str">
            <v>○</v>
          </cell>
          <cell r="G16" t="str">
            <v>○</v>
          </cell>
          <cell r="H16" t="str">
            <v>○</v>
          </cell>
        </row>
        <row r="17">
          <cell r="A17">
            <v>14</v>
          </cell>
          <cell r="B17" t="str">
            <v>（株）坂下組</v>
          </cell>
          <cell r="C17" t="str">
            <v>清原和哉</v>
          </cell>
          <cell r="D17" t="str">
            <v>宮崎</v>
          </cell>
          <cell r="E17">
            <v>1</v>
          </cell>
          <cell r="F17" t="str">
            <v>○</v>
          </cell>
          <cell r="G17" t="str">
            <v>○</v>
          </cell>
          <cell r="H17" t="str">
            <v>○</v>
          </cell>
        </row>
        <row r="18">
          <cell r="A18">
            <v>15</v>
          </cell>
          <cell r="B18" t="str">
            <v>（株）坂下組</v>
          </cell>
          <cell r="C18" t="str">
            <v>山城友哉</v>
          </cell>
          <cell r="D18" t="str">
            <v>宮崎</v>
          </cell>
          <cell r="E18">
            <v>1</v>
          </cell>
          <cell r="F18" t="str">
            <v>○</v>
          </cell>
          <cell r="G18" t="str">
            <v>○</v>
          </cell>
          <cell r="H18" t="str">
            <v>○</v>
          </cell>
        </row>
        <row r="19">
          <cell r="A19">
            <v>16</v>
          </cell>
          <cell r="B19" t="str">
            <v>（株）伸東建設</v>
          </cell>
          <cell r="C19" t="str">
            <v>渡會昌洋</v>
          </cell>
          <cell r="D19" t="str">
            <v>宮崎</v>
          </cell>
          <cell r="E19">
            <v>1</v>
          </cell>
          <cell r="F19" t="str">
            <v>○</v>
          </cell>
          <cell r="G19" t="str">
            <v>○</v>
          </cell>
          <cell r="H19" t="str">
            <v>○</v>
          </cell>
        </row>
        <row r="20">
          <cell r="A20">
            <v>17</v>
          </cell>
          <cell r="B20" t="str">
            <v>（株）寺田建設</v>
          </cell>
          <cell r="C20" t="str">
            <v>寺田武志</v>
          </cell>
          <cell r="D20" t="str">
            <v>東諸</v>
          </cell>
          <cell r="E20">
            <v>1</v>
          </cell>
          <cell r="F20" t="str">
            <v>○</v>
          </cell>
          <cell r="G20" t="str">
            <v>○</v>
          </cell>
          <cell r="H20" t="str">
            <v>○</v>
          </cell>
        </row>
        <row r="21">
          <cell r="A21">
            <v>18</v>
          </cell>
          <cell r="B21" t="str">
            <v>（株）時盛工業</v>
          </cell>
          <cell r="C21" t="str">
            <v>前田貴史</v>
          </cell>
          <cell r="D21" t="str">
            <v>宮崎</v>
          </cell>
          <cell r="E21">
            <v>1</v>
          </cell>
          <cell r="F21" t="str">
            <v>○</v>
          </cell>
          <cell r="G21" t="str">
            <v>○</v>
          </cell>
          <cell r="H21" t="str">
            <v>○</v>
          </cell>
        </row>
        <row r="22">
          <cell r="A22">
            <v>19</v>
          </cell>
          <cell r="B22" t="str">
            <v>（株）ひむか開発</v>
          </cell>
          <cell r="C22" t="str">
            <v>黒木　孝</v>
          </cell>
          <cell r="D22" t="str">
            <v>宮崎</v>
          </cell>
          <cell r="E22">
            <v>2</v>
          </cell>
          <cell r="F22" t="str">
            <v>○</v>
          </cell>
          <cell r="G22" t="str">
            <v>○</v>
          </cell>
          <cell r="H22" t="str">
            <v>○</v>
          </cell>
        </row>
        <row r="23">
          <cell r="A23">
            <v>20</v>
          </cell>
          <cell r="B23" t="str">
            <v>（有）鈴木建設</v>
          </cell>
          <cell r="C23" t="str">
            <v>尾前千尋</v>
          </cell>
          <cell r="D23" t="str">
            <v>日向</v>
          </cell>
          <cell r="E23">
            <v>2</v>
          </cell>
          <cell r="F23" t="str">
            <v>○</v>
          </cell>
          <cell r="G23" t="str">
            <v>○</v>
          </cell>
          <cell r="H23" t="str">
            <v>○</v>
          </cell>
        </row>
        <row r="24">
          <cell r="A24">
            <v>21</v>
          </cell>
          <cell r="B24" t="str">
            <v>旭建設（株）</v>
          </cell>
          <cell r="C24" t="str">
            <v>畑中　聖</v>
          </cell>
          <cell r="D24" t="str">
            <v>日向</v>
          </cell>
          <cell r="E24">
            <v>2</v>
          </cell>
          <cell r="F24" t="str">
            <v>○</v>
          </cell>
          <cell r="G24" t="str">
            <v>○</v>
          </cell>
          <cell r="H24" t="str">
            <v>○</v>
          </cell>
        </row>
        <row r="25">
          <cell r="A25">
            <v>22</v>
          </cell>
          <cell r="B25" t="str">
            <v>（有）辰己建設</v>
          </cell>
          <cell r="C25" t="str">
            <v>中山真一郎</v>
          </cell>
          <cell r="E25">
            <v>2</v>
          </cell>
          <cell r="F25" t="str">
            <v>○</v>
          </cell>
          <cell r="G25" t="str">
            <v>○</v>
          </cell>
          <cell r="H25" t="str">
            <v>○</v>
          </cell>
        </row>
        <row r="26">
          <cell r="A26">
            <v>23</v>
          </cell>
          <cell r="B26" t="str">
            <v>松本建設（株）</v>
          </cell>
          <cell r="C26" t="str">
            <v>山本晋吾</v>
          </cell>
          <cell r="D26" t="str">
            <v>宮崎</v>
          </cell>
          <cell r="E26">
            <v>2</v>
          </cell>
          <cell r="F26" t="str">
            <v>○</v>
          </cell>
          <cell r="G26" t="str">
            <v>○</v>
          </cell>
          <cell r="H26" t="str">
            <v>○</v>
          </cell>
        </row>
        <row r="27">
          <cell r="A27">
            <v>24</v>
          </cell>
          <cell r="B27" t="str">
            <v>前口建設（株）</v>
          </cell>
          <cell r="C27" t="str">
            <v>関屋　修</v>
          </cell>
          <cell r="D27" t="str">
            <v>都城</v>
          </cell>
          <cell r="E27">
            <v>2</v>
          </cell>
          <cell r="F27" t="str">
            <v>○</v>
          </cell>
          <cell r="G27" t="str">
            <v>○</v>
          </cell>
          <cell r="H27" t="str">
            <v>○</v>
          </cell>
        </row>
        <row r="28">
          <cell r="A28">
            <v>25</v>
          </cell>
          <cell r="B28" t="str">
            <v>南江建設（株）</v>
          </cell>
          <cell r="C28" t="str">
            <v>川越隆幸</v>
          </cell>
          <cell r="D28" t="str">
            <v>宮崎</v>
          </cell>
          <cell r="E28">
            <v>2</v>
          </cell>
          <cell r="F28" t="str">
            <v>○</v>
          </cell>
          <cell r="G28" t="str">
            <v>○</v>
          </cell>
          <cell r="H28" t="str">
            <v>○</v>
          </cell>
        </row>
        <row r="29">
          <cell r="A29">
            <v>26</v>
          </cell>
          <cell r="B29" t="str">
            <v>（株）金子建設</v>
          </cell>
          <cell r="C29" t="str">
            <v>川島成詞</v>
          </cell>
          <cell r="D29" t="str">
            <v>東諸</v>
          </cell>
          <cell r="E29">
            <v>2</v>
          </cell>
          <cell r="F29" t="str">
            <v>○</v>
          </cell>
          <cell r="G29" t="str">
            <v>○</v>
          </cell>
          <cell r="H29" t="str">
            <v>○</v>
          </cell>
        </row>
        <row r="30">
          <cell r="A30">
            <v>27</v>
          </cell>
          <cell r="B30" t="str">
            <v>（有）広洋開発</v>
          </cell>
          <cell r="C30" t="str">
            <v>小田原和善</v>
          </cell>
          <cell r="D30" t="str">
            <v>宮崎</v>
          </cell>
          <cell r="E30">
            <v>2</v>
          </cell>
          <cell r="F30" t="str">
            <v>○</v>
          </cell>
          <cell r="G30" t="str">
            <v>○</v>
          </cell>
          <cell r="H30" t="str">
            <v>○</v>
          </cell>
        </row>
        <row r="31">
          <cell r="A31">
            <v>28</v>
          </cell>
          <cell r="B31" t="str">
            <v>（株）田村産業</v>
          </cell>
          <cell r="C31" t="str">
            <v>山崎安紘</v>
          </cell>
          <cell r="D31" t="str">
            <v>宮崎</v>
          </cell>
          <cell r="E31">
            <v>2</v>
          </cell>
          <cell r="F31" t="str">
            <v>○</v>
          </cell>
          <cell r="G31" t="str">
            <v>○</v>
          </cell>
          <cell r="H31" t="str">
            <v>○</v>
          </cell>
        </row>
        <row r="32">
          <cell r="A32">
            <v>29</v>
          </cell>
          <cell r="B32" t="str">
            <v>湯地土木（有）</v>
          </cell>
          <cell r="C32" t="str">
            <v>大城友博</v>
          </cell>
          <cell r="D32" t="str">
            <v>東諸</v>
          </cell>
          <cell r="E32">
            <v>2</v>
          </cell>
          <cell r="F32" t="str">
            <v>○</v>
          </cell>
          <cell r="G32" t="str">
            <v>○</v>
          </cell>
          <cell r="H32" t="str">
            <v>○</v>
          </cell>
        </row>
        <row r="33">
          <cell r="A33">
            <v>30</v>
          </cell>
          <cell r="B33" t="str">
            <v>龍南建設（株）</v>
          </cell>
          <cell r="C33" t="str">
            <v>川口祐企</v>
          </cell>
          <cell r="D33" t="str">
            <v>宮崎</v>
          </cell>
          <cell r="E33">
            <v>2</v>
          </cell>
          <cell r="F33" t="str">
            <v>○</v>
          </cell>
          <cell r="G33" t="str">
            <v>○</v>
          </cell>
          <cell r="H33" t="str">
            <v>○</v>
          </cell>
        </row>
        <row r="34">
          <cell r="A34">
            <v>31</v>
          </cell>
        </row>
        <row r="35">
          <cell r="A35">
            <v>32</v>
          </cell>
          <cell r="B35" t="str">
            <v>（株）竹盛工務店</v>
          </cell>
          <cell r="C35" t="str">
            <v>図師拓也</v>
          </cell>
          <cell r="D35" t="str">
            <v>宮崎</v>
          </cell>
          <cell r="E35">
            <v>2</v>
          </cell>
          <cell r="F35" t="str">
            <v>○</v>
          </cell>
          <cell r="G35" t="str">
            <v>○</v>
          </cell>
          <cell r="H35" t="str">
            <v>○</v>
          </cell>
        </row>
        <row r="36">
          <cell r="A36">
            <v>33</v>
          </cell>
          <cell r="B36" t="str">
            <v>森都工業（株）</v>
          </cell>
          <cell r="C36" t="str">
            <v>春成泰央</v>
          </cell>
          <cell r="D36" t="str">
            <v>宮崎</v>
          </cell>
          <cell r="E36">
            <v>2</v>
          </cell>
          <cell r="F36" t="str">
            <v>○</v>
          </cell>
          <cell r="G36" t="str">
            <v>○</v>
          </cell>
          <cell r="H36" t="str">
            <v>○</v>
          </cell>
        </row>
        <row r="37">
          <cell r="A37">
            <v>34</v>
          </cell>
          <cell r="B37" t="str">
            <v>（有）濱崎組</v>
          </cell>
          <cell r="C37" t="str">
            <v>仕垣博文</v>
          </cell>
          <cell r="D37" t="str">
            <v>宮崎</v>
          </cell>
          <cell r="E37">
            <v>2</v>
          </cell>
          <cell r="F37" t="str">
            <v>○</v>
          </cell>
          <cell r="G37" t="str">
            <v>○</v>
          </cell>
          <cell r="H37" t="str">
            <v>○</v>
          </cell>
        </row>
        <row r="38">
          <cell r="A38">
            <v>35</v>
          </cell>
          <cell r="B38" t="str">
            <v>（株）志多組</v>
          </cell>
          <cell r="C38" t="str">
            <v>甲斐　傑</v>
          </cell>
          <cell r="E38">
            <v>2</v>
          </cell>
          <cell r="F38" t="str">
            <v>○</v>
          </cell>
          <cell r="G38" t="str">
            <v>○</v>
          </cell>
          <cell r="H38" t="str">
            <v>○</v>
          </cell>
        </row>
        <row r="39">
          <cell r="A39">
            <v>36</v>
          </cell>
          <cell r="B39" t="str">
            <v>（株）志多組</v>
          </cell>
          <cell r="C39" t="str">
            <v>平木幹啓</v>
          </cell>
          <cell r="E39">
            <v>2</v>
          </cell>
          <cell r="F39" t="str">
            <v>○</v>
          </cell>
          <cell r="G39" t="str">
            <v>○</v>
          </cell>
          <cell r="H39" t="str">
            <v>○</v>
          </cell>
        </row>
        <row r="40">
          <cell r="A40">
            <v>37</v>
          </cell>
          <cell r="B40" t="str">
            <v>（株）一瀬組</v>
          </cell>
          <cell r="C40" t="str">
            <v>伊藤新吾</v>
          </cell>
          <cell r="D40" t="str">
            <v>宮崎</v>
          </cell>
          <cell r="E40">
            <v>3</v>
          </cell>
          <cell r="F40" t="str">
            <v>○</v>
          </cell>
          <cell r="G40" t="str">
            <v>○</v>
          </cell>
          <cell r="H40" t="str">
            <v>○</v>
          </cell>
        </row>
        <row r="41">
          <cell r="A41">
            <v>38</v>
          </cell>
          <cell r="B41" t="str">
            <v>（有）河野組</v>
          </cell>
          <cell r="C41" t="str">
            <v>河野寛之</v>
          </cell>
          <cell r="D41" t="str">
            <v>都城</v>
          </cell>
          <cell r="E41">
            <v>3</v>
          </cell>
          <cell r="F41" t="str">
            <v>○</v>
          </cell>
          <cell r="G41" t="str">
            <v>○</v>
          </cell>
          <cell r="H41" t="str">
            <v>○</v>
          </cell>
        </row>
        <row r="42">
          <cell r="A42">
            <v>39</v>
          </cell>
          <cell r="B42" t="str">
            <v>（株）中尾組</v>
          </cell>
          <cell r="C42" t="str">
            <v>福留章文</v>
          </cell>
          <cell r="D42" t="str">
            <v>都城</v>
          </cell>
          <cell r="E42">
            <v>3</v>
          </cell>
          <cell r="F42" t="str">
            <v>○</v>
          </cell>
          <cell r="G42" t="str">
            <v>○</v>
          </cell>
          <cell r="H42" t="str">
            <v>○</v>
          </cell>
        </row>
        <row r="43">
          <cell r="A43">
            <v>40</v>
          </cell>
          <cell r="B43" t="str">
            <v>（株）上村開発</v>
          </cell>
          <cell r="C43" t="str">
            <v>内村浩一</v>
          </cell>
          <cell r="D43" t="str">
            <v>都城</v>
          </cell>
          <cell r="E43">
            <v>3</v>
          </cell>
          <cell r="F43" t="str">
            <v>○</v>
          </cell>
          <cell r="G43" t="str">
            <v>○</v>
          </cell>
          <cell r="H43" t="str">
            <v>○</v>
          </cell>
        </row>
        <row r="44">
          <cell r="A44">
            <v>41</v>
          </cell>
          <cell r="B44" t="str">
            <v>（有）伸公工業</v>
          </cell>
          <cell r="C44" t="str">
            <v>斉藤嘉久</v>
          </cell>
          <cell r="E44">
            <v>3</v>
          </cell>
          <cell r="F44" t="str">
            <v>○</v>
          </cell>
          <cell r="G44" t="str">
            <v>○</v>
          </cell>
          <cell r="H44" t="str">
            <v>○</v>
          </cell>
        </row>
        <row r="45">
          <cell r="A45">
            <v>42</v>
          </cell>
          <cell r="B45" t="str">
            <v>（株）北村土木</v>
          </cell>
          <cell r="C45" t="str">
            <v>柳瀬公一</v>
          </cell>
          <cell r="D45" t="str">
            <v>宮崎</v>
          </cell>
          <cell r="E45">
            <v>3</v>
          </cell>
          <cell r="F45" t="str">
            <v>○</v>
          </cell>
          <cell r="G45" t="str">
            <v>○</v>
          </cell>
          <cell r="H45" t="str">
            <v>○</v>
          </cell>
        </row>
        <row r="46">
          <cell r="A46">
            <v>43</v>
          </cell>
          <cell r="B46" t="str">
            <v>（株）吉野建設</v>
          </cell>
          <cell r="C46" t="str">
            <v>金丸嘉彦</v>
          </cell>
          <cell r="D46" t="str">
            <v>宮崎</v>
          </cell>
          <cell r="E46">
            <v>3</v>
          </cell>
          <cell r="F46" t="str">
            <v>○</v>
          </cell>
          <cell r="G46" t="str">
            <v>○</v>
          </cell>
          <cell r="H46" t="str">
            <v>○</v>
          </cell>
        </row>
        <row r="47">
          <cell r="A47">
            <v>44</v>
          </cell>
        </row>
        <row r="48">
          <cell r="A48">
            <v>45</v>
          </cell>
          <cell r="B48" t="str">
            <v>（有）飯田建設</v>
          </cell>
          <cell r="C48" t="str">
            <v>是澤保博</v>
          </cell>
          <cell r="D48" t="str">
            <v>東諸</v>
          </cell>
          <cell r="E48">
            <v>3</v>
          </cell>
          <cell r="F48" t="str">
            <v>○</v>
          </cell>
          <cell r="G48" t="str">
            <v>○</v>
          </cell>
          <cell r="H48" t="str">
            <v>○</v>
          </cell>
        </row>
        <row r="49">
          <cell r="A49">
            <v>46</v>
          </cell>
          <cell r="B49" t="str">
            <v>（株）博栄建設</v>
          </cell>
          <cell r="C49" t="str">
            <v>木脇伸博</v>
          </cell>
          <cell r="D49" t="str">
            <v>都城</v>
          </cell>
          <cell r="E49">
            <v>3</v>
          </cell>
          <cell r="F49" t="str">
            <v>○</v>
          </cell>
          <cell r="G49" t="str">
            <v>○</v>
          </cell>
          <cell r="H49" t="str">
            <v>○</v>
          </cell>
        </row>
        <row r="50">
          <cell r="A50">
            <v>47</v>
          </cell>
          <cell r="B50" t="str">
            <v>（有）永山建設</v>
          </cell>
          <cell r="C50" t="str">
            <v>後藤俊介</v>
          </cell>
          <cell r="E50">
            <v>3</v>
          </cell>
          <cell r="F50" t="str">
            <v>○</v>
          </cell>
          <cell r="G50" t="str">
            <v>○</v>
          </cell>
          <cell r="H50" t="str">
            <v>○</v>
          </cell>
        </row>
        <row r="51">
          <cell r="A51">
            <v>48</v>
          </cell>
          <cell r="B51" t="str">
            <v>（株）領家組</v>
          </cell>
          <cell r="C51" t="str">
            <v>若松泰輔</v>
          </cell>
          <cell r="E51">
            <v>3</v>
          </cell>
          <cell r="F51" t="str">
            <v>○</v>
          </cell>
          <cell r="G51" t="str">
            <v>○</v>
          </cell>
          <cell r="H51" t="str">
            <v>○</v>
          </cell>
        </row>
        <row r="52">
          <cell r="A52">
            <v>49</v>
          </cell>
          <cell r="B52" t="str">
            <v>長嶺土木（有）</v>
          </cell>
          <cell r="C52" t="str">
            <v>串間貴史</v>
          </cell>
          <cell r="D52" t="str">
            <v>宮崎</v>
          </cell>
          <cell r="E52">
            <v>3</v>
          </cell>
          <cell r="F52" t="str">
            <v>○</v>
          </cell>
          <cell r="G52" t="str">
            <v>○</v>
          </cell>
          <cell r="H52" t="str">
            <v>○</v>
          </cell>
        </row>
        <row r="53">
          <cell r="A53">
            <v>50</v>
          </cell>
          <cell r="B53" t="str">
            <v>（株）カトウ</v>
          </cell>
          <cell r="C53" t="str">
            <v>渡辺雄太</v>
          </cell>
          <cell r="D53" t="str">
            <v>日向</v>
          </cell>
          <cell r="E53">
            <v>3</v>
          </cell>
          <cell r="F53" t="str">
            <v>○</v>
          </cell>
          <cell r="G53" t="str">
            <v>○</v>
          </cell>
          <cell r="H53" t="str">
            <v>○</v>
          </cell>
        </row>
        <row r="54">
          <cell r="A54">
            <v>51</v>
          </cell>
          <cell r="B54" t="str">
            <v>岩切建設（株）</v>
          </cell>
          <cell r="C54" t="str">
            <v>岩切新吾</v>
          </cell>
          <cell r="D54" t="str">
            <v>延岡</v>
          </cell>
          <cell r="E54">
            <v>3</v>
          </cell>
          <cell r="F54" t="str">
            <v>○</v>
          </cell>
          <cell r="G54" t="str">
            <v>○</v>
          </cell>
          <cell r="H54" t="str">
            <v>○</v>
          </cell>
        </row>
        <row r="55">
          <cell r="A55">
            <v>52</v>
          </cell>
          <cell r="B55" t="str">
            <v>（株）餅井建設</v>
          </cell>
          <cell r="C55" t="str">
            <v>内倉義補</v>
          </cell>
          <cell r="D55" t="str">
            <v>都城</v>
          </cell>
          <cell r="E55">
            <v>3</v>
          </cell>
          <cell r="F55" t="str">
            <v>○</v>
          </cell>
          <cell r="G55" t="str">
            <v>○</v>
          </cell>
          <cell r="H55" t="str">
            <v>○</v>
          </cell>
        </row>
        <row r="56">
          <cell r="A56">
            <v>53</v>
          </cell>
        </row>
        <row r="57">
          <cell r="A57">
            <v>54</v>
          </cell>
          <cell r="B57" t="str">
            <v>（株）川本組</v>
          </cell>
          <cell r="C57" t="str">
            <v>上村淳平</v>
          </cell>
          <cell r="D57" t="str">
            <v>都城</v>
          </cell>
          <cell r="E57">
            <v>3</v>
          </cell>
          <cell r="F57" t="str">
            <v>○</v>
          </cell>
          <cell r="G57" t="str">
            <v>○</v>
          </cell>
          <cell r="H57" t="str">
            <v>○</v>
          </cell>
        </row>
        <row r="58">
          <cell r="A58">
            <v>55</v>
          </cell>
          <cell r="B58" t="str">
            <v>湯川建設（株）</v>
          </cell>
          <cell r="C58" t="str">
            <v>菊池宏明</v>
          </cell>
          <cell r="D58" t="str">
            <v>延岡</v>
          </cell>
          <cell r="E58">
            <v>3</v>
          </cell>
          <cell r="F58" t="str">
            <v>○</v>
          </cell>
          <cell r="G58" t="str">
            <v>○</v>
          </cell>
          <cell r="H58" t="str">
            <v>○</v>
          </cell>
        </row>
        <row r="59">
          <cell r="A59">
            <v>56</v>
          </cell>
          <cell r="B59" t="str">
            <v>（株）髙野建設</v>
          </cell>
          <cell r="C59" t="str">
            <v>髙野いづみ</v>
          </cell>
          <cell r="E59">
            <v>4</v>
          </cell>
          <cell r="F59" t="str">
            <v>○</v>
          </cell>
          <cell r="G59" t="str">
            <v>○</v>
          </cell>
          <cell r="H59" t="str">
            <v>○</v>
          </cell>
        </row>
        <row r="60">
          <cell r="A60">
            <v>57</v>
          </cell>
        </row>
        <row r="61">
          <cell r="A61">
            <v>58</v>
          </cell>
          <cell r="B61" t="str">
            <v>（有）横山建設</v>
          </cell>
          <cell r="C61" t="str">
            <v>椎葉徳正</v>
          </cell>
          <cell r="D61" t="str">
            <v>西都</v>
          </cell>
          <cell r="E61">
            <v>4</v>
          </cell>
          <cell r="F61" t="str">
            <v>○</v>
          </cell>
          <cell r="G61" t="str">
            <v>○</v>
          </cell>
          <cell r="H61" t="str">
            <v>○</v>
          </cell>
        </row>
        <row r="62">
          <cell r="A62">
            <v>59</v>
          </cell>
          <cell r="B62" t="str">
            <v>（有）一ツ瀬建設</v>
          </cell>
          <cell r="C62" t="str">
            <v>中武　守</v>
          </cell>
          <cell r="D62" t="str">
            <v>西都</v>
          </cell>
          <cell r="E62">
            <v>4</v>
          </cell>
          <cell r="F62" t="str">
            <v>○</v>
          </cell>
          <cell r="G62" t="str">
            <v>○</v>
          </cell>
          <cell r="H62" t="str">
            <v>○</v>
          </cell>
        </row>
        <row r="63">
          <cell r="A63">
            <v>60</v>
          </cell>
          <cell r="B63" t="str">
            <v>（名）仁科産業</v>
          </cell>
          <cell r="C63" t="str">
            <v>児玉泰幸</v>
          </cell>
          <cell r="D63" t="str">
            <v>西都</v>
          </cell>
          <cell r="E63">
            <v>4</v>
          </cell>
          <cell r="F63" t="str">
            <v>○</v>
          </cell>
          <cell r="G63" t="str">
            <v>○</v>
          </cell>
          <cell r="H63" t="str">
            <v>○</v>
          </cell>
        </row>
        <row r="64">
          <cell r="A64">
            <v>61</v>
          </cell>
          <cell r="B64" t="str">
            <v>都栄工業（株）</v>
          </cell>
          <cell r="C64" t="str">
            <v>伊東友介</v>
          </cell>
          <cell r="D64" t="str">
            <v>西都</v>
          </cell>
          <cell r="E64">
            <v>4</v>
          </cell>
          <cell r="F64" t="str">
            <v>○</v>
          </cell>
          <cell r="G64" t="str">
            <v>○</v>
          </cell>
          <cell r="H64" t="str">
            <v>○</v>
          </cell>
        </row>
        <row r="65">
          <cell r="A65">
            <v>62</v>
          </cell>
          <cell r="B65" t="str">
            <v>（株）川上建設</v>
          </cell>
          <cell r="C65" t="str">
            <v>椎葉義喜</v>
          </cell>
          <cell r="D65" t="str">
            <v>西都</v>
          </cell>
          <cell r="E65">
            <v>4</v>
          </cell>
          <cell r="F65" t="str">
            <v>○</v>
          </cell>
          <cell r="G65" t="str">
            <v>○</v>
          </cell>
          <cell r="H65" t="str">
            <v>○</v>
          </cell>
        </row>
        <row r="66">
          <cell r="A66">
            <v>63</v>
          </cell>
          <cell r="B66" t="str">
            <v>（株）マスジュウ</v>
          </cell>
          <cell r="C66" t="str">
            <v>工藤　渉</v>
          </cell>
          <cell r="D66" t="str">
            <v>建築</v>
          </cell>
          <cell r="E66">
            <v>4</v>
          </cell>
          <cell r="F66" t="str">
            <v>○</v>
          </cell>
          <cell r="G66" t="str">
            <v>○</v>
          </cell>
          <cell r="H66" t="str">
            <v>○</v>
          </cell>
        </row>
        <row r="67">
          <cell r="A67">
            <v>64</v>
          </cell>
          <cell r="B67" t="str">
            <v>豊建設（株）</v>
          </cell>
          <cell r="C67" t="str">
            <v>長野史朗</v>
          </cell>
          <cell r="D67" t="str">
            <v>延岡</v>
          </cell>
          <cell r="E67">
            <v>4</v>
          </cell>
          <cell r="F67" t="str">
            <v>○</v>
          </cell>
          <cell r="G67" t="str">
            <v>○</v>
          </cell>
          <cell r="H67" t="str">
            <v>○</v>
          </cell>
        </row>
        <row r="68">
          <cell r="A68">
            <v>65</v>
          </cell>
          <cell r="B68" t="str">
            <v>誠英建設（株）</v>
          </cell>
          <cell r="C68" t="str">
            <v>小野修章</v>
          </cell>
          <cell r="D68" t="str">
            <v>延岡</v>
          </cell>
          <cell r="E68">
            <v>4</v>
          </cell>
          <cell r="F68" t="str">
            <v>○</v>
          </cell>
          <cell r="G68" t="str">
            <v>○</v>
          </cell>
          <cell r="H68" t="str">
            <v>○</v>
          </cell>
        </row>
        <row r="69">
          <cell r="A69">
            <v>66</v>
          </cell>
          <cell r="B69" t="str">
            <v>（有）平尾組</v>
          </cell>
          <cell r="C69" t="str">
            <v>小林克己</v>
          </cell>
          <cell r="D69" t="str">
            <v>延岡</v>
          </cell>
          <cell r="E69">
            <v>4</v>
          </cell>
          <cell r="F69" t="str">
            <v>○</v>
          </cell>
          <cell r="G69" t="str">
            <v>○</v>
          </cell>
          <cell r="H69" t="str">
            <v>○</v>
          </cell>
        </row>
        <row r="70">
          <cell r="A70">
            <v>67</v>
          </cell>
          <cell r="B70" t="str">
            <v>（株）宮本組</v>
          </cell>
          <cell r="C70" t="str">
            <v>甲斐和友</v>
          </cell>
          <cell r="D70" t="str">
            <v>宮崎</v>
          </cell>
          <cell r="E70">
            <v>4</v>
          </cell>
          <cell r="F70" t="str">
            <v>○</v>
          </cell>
          <cell r="G70" t="str">
            <v>○</v>
          </cell>
          <cell r="H70" t="str">
            <v>○</v>
          </cell>
        </row>
        <row r="71">
          <cell r="A71">
            <v>68</v>
          </cell>
          <cell r="B71" t="str">
            <v>西田建設（株）</v>
          </cell>
          <cell r="C71" t="str">
            <v>釘宮　毅</v>
          </cell>
          <cell r="D71" t="str">
            <v>延岡</v>
          </cell>
          <cell r="E71">
            <v>4</v>
          </cell>
          <cell r="F71" t="str">
            <v>○</v>
          </cell>
          <cell r="G71" t="str">
            <v>○</v>
          </cell>
          <cell r="H71" t="str">
            <v>○</v>
          </cell>
        </row>
        <row r="72">
          <cell r="A72">
            <v>69</v>
          </cell>
          <cell r="B72" t="str">
            <v>（有）大成建設</v>
          </cell>
          <cell r="C72" t="str">
            <v>畑山幸希</v>
          </cell>
          <cell r="D72" t="str">
            <v>串間</v>
          </cell>
          <cell r="E72">
            <v>4</v>
          </cell>
          <cell r="F72" t="str">
            <v>○</v>
          </cell>
          <cell r="G72" t="str">
            <v>○</v>
          </cell>
          <cell r="H72" t="str">
            <v>○</v>
          </cell>
        </row>
        <row r="73">
          <cell r="A73">
            <v>70</v>
          </cell>
          <cell r="B73" t="str">
            <v>宮島建設（株）</v>
          </cell>
          <cell r="C73" t="str">
            <v>和田　毅</v>
          </cell>
          <cell r="D73" t="str">
            <v>都城</v>
          </cell>
          <cell r="E73">
            <v>4</v>
          </cell>
          <cell r="F73" t="str">
            <v>○</v>
          </cell>
          <cell r="G73" t="str">
            <v>○</v>
          </cell>
          <cell r="H73" t="str">
            <v>○</v>
          </cell>
        </row>
        <row r="74">
          <cell r="A74">
            <v>71</v>
          </cell>
          <cell r="B74" t="str">
            <v>（株）富高工務店</v>
          </cell>
          <cell r="C74" t="str">
            <v>日高準也</v>
          </cell>
          <cell r="D74" t="str">
            <v>延岡</v>
          </cell>
          <cell r="E74">
            <v>4</v>
          </cell>
          <cell r="F74" t="str">
            <v>○</v>
          </cell>
          <cell r="G74" t="str">
            <v>○</v>
          </cell>
          <cell r="H74" t="str">
            <v>○</v>
          </cell>
        </row>
        <row r="75">
          <cell r="A75">
            <v>72</v>
          </cell>
        </row>
        <row r="76">
          <cell r="A76">
            <v>73</v>
          </cell>
          <cell r="B76" t="str">
            <v>南星建設（株）</v>
          </cell>
          <cell r="C76" t="str">
            <v>野瀬力也</v>
          </cell>
          <cell r="D76" t="str">
            <v>都城</v>
          </cell>
          <cell r="E76">
            <v>4</v>
          </cell>
          <cell r="F76" t="str">
            <v>○</v>
          </cell>
          <cell r="G76" t="str">
            <v>○</v>
          </cell>
          <cell r="H76" t="str">
            <v>○</v>
          </cell>
        </row>
        <row r="77">
          <cell r="A77">
            <v>74</v>
          </cell>
          <cell r="B77" t="str">
            <v>南星建設（株）</v>
          </cell>
          <cell r="C77" t="str">
            <v>西　　強</v>
          </cell>
          <cell r="E77">
            <v>5</v>
          </cell>
          <cell r="F77" t="str">
            <v>○</v>
          </cell>
          <cell r="G77" t="str">
            <v>○</v>
          </cell>
          <cell r="H77" t="str">
            <v>○</v>
          </cell>
        </row>
        <row r="78">
          <cell r="A78">
            <v>75</v>
          </cell>
          <cell r="B78" t="str">
            <v>八作建設（株）</v>
          </cell>
          <cell r="C78" t="str">
            <v>岩田正臣</v>
          </cell>
          <cell r="E78">
            <v>5</v>
          </cell>
          <cell r="F78" t="str">
            <v>○</v>
          </cell>
          <cell r="G78" t="str">
            <v>○</v>
          </cell>
          <cell r="H78" t="str">
            <v>○</v>
          </cell>
        </row>
        <row r="79">
          <cell r="A79">
            <v>76</v>
          </cell>
          <cell r="B79" t="str">
            <v>（株）川正建設</v>
          </cell>
          <cell r="C79" t="str">
            <v>本部祐典</v>
          </cell>
          <cell r="D79" t="str">
            <v>宮崎</v>
          </cell>
          <cell r="E79">
            <v>5</v>
          </cell>
          <cell r="F79" t="str">
            <v>○</v>
          </cell>
          <cell r="G79" t="str">
            <v>○</v>
          </cell>
          <cell r="H79" t="str">
            <v>○</v>
          </cell>
        </row>
        <row r="80">
          <cell r="A80">
            <v>77</v>
          </cell>
          <cell r="B80" t="str">
            <v>豊松建設（株）</v>
          </cell>
          <cell r="C80" t="str">
            <v>藤下裕史</v>
          </cell>
          <cell r="D80" t="str">
            <v>延岡</v>
          </cell>
          <cell r="E80">
            <v>5</v>
          </cell>
          <cell r="F80" t="str">
            <v>○</v>
          </cell>
          <cell r="G80" t="str">
            <v>○</v>
          </cell>
          <cell r="H80" t="str">
            <v>○</v>
          </cell>
        </row>
        <row r="81">
          <cell r="A81">
            <v>78</v>
          </cell>
          <cell r="B81" t="str">
            <v>（有）平和建設</v>
          </cell>
          <cell r="C81" t="str">
            <v>引田敏彦</v>
          </cell>
          <cell r="D81" t="str">
            <v>延岡</v>
          </cell>
          <cell r="E81">
            <v>5</v>
          </cell>
          <cell r="F81" t="str">
            <v>○</v>
          </cell>
          <cell r="G81" t="str">
            <v>○</v>
          </cell>
          <cell r="H81" t="str">
            <v>○</v>
          </cell>
        </row>
        <row r="82">
          <cell r="A82">
            <v>79</v>
          </cell>
          <cell r="B82" t="str">
            <v>（株）伊東建設</v>
          </cell>
          <cell r="C82" t="str">
            <v>松尾辰一</v>
          </cell>
          <cell r="D82" t="str">
            <v>延岡</v>
          </cell>
          <cell r="E82">
            <v>5</v>
          </cell>
          <cell r="F82" t="str">
            <v>○</v>
          </cell>
          <cell r="G82" t="str">
            <v>○</v>
          </cell>
          <cell r="H82" t="str">
            <v>○</v>
          </cell>
        </row>
        <row r="83">
          <cell r="A83">
            <v>80</v>
          </cell>
          <cell r="B83" t="str">
            <v>（株）桑原建設</v>
          </cell>
          <cell r="C83" t="str">
            <v>室屋誠一</v>
          </cell>
          <cell r="D83" t="str">
            <v>高鍋</v>
          </cell>
          <cell r="E83">
            <v>5</v>
          </cell>
          <cell r="F83" t="str">
            <v>○</v>
          </cell>
          <cell r="G83" t="str">
            <v>○</v>
          </cell>
          <cell r="H83" t="str">
            <v>○</v>
          </cell>
        </row>
        <row r="84">
          <cell r="A84">
            <v>81</v>
          </cell>
          <cell r="B84" t="str">
            <v>（株）ダイニチ開発</v>
          </cell>
          <cell r="C84" t="str">
            <v>新田保達</v>
          </cell>
          <cell r="D84" t="str">
            <v>宮崎</v>
          </cell>
          <cell r="E84">
            <v>5</v>
          </cell>
          <cell r="F84" t="str">
            <v>○</v>
          </cell>
          <cell r="G84" t="str">
            <v>○</v>
          </cell>
          <cell r="H84" t="str">
            <v>○</v>
          </cell>
        </row>
        <row r="85">
          <cell r="A85">
            <v>82</v>
          </cell>
          <cell r="B85" t="str">
            <v>（株）増田工務店</v>
          </cell>
          <cell r="C85" t="str">
            <v>横山彰悟</v>
          </cell>
          <cell r="D85" t="str">
            <v>高鍋</v>
          </cell>
          <cell r="E85">
            <v>5</v>
          </cell>
          <cell r="F85" t="str">
            <v>○</v>
          </cell>
          <cell r="G85" t="str">
            <v>○</v>
          </cell>
          <cell r="H85" t="str">
            <v>○</v>
          </cell>
        </row>
        <row r="86">
          <cell r="A86">
            <v>83</v>
          </cell>
          <cell r="B86" t="str">
            <v>（株）増田工務店</v>
          </cell>
          <cell r="C86" t="str">
            <v>木原健太</v>
          </cell>
          <cell r="D86" t="str">
            <v>高鍋</v>
          </cell>
          <cell r="E86">
            <v>5</v>
          </cell>
          <cell r="F86" t="str">
            <v>○</v>
          </cell>
          <cell r="G86" t="str">
            <v>○</v>
          </cell>
          <cell r="H86" t="str">
            <v>○</v>
          </cell>
        </row>
        <row r="87">
          <cell r="A87">
            <v>84</v>
          </cell>
          <cell r="B87" t="str">
            <v>九州建設工業（株）</v>
          </cell>
          <cell r="C87" t="str">
            <v>高山正一</v>
          </cell>
          <cell r="D87" t="str">
            <v>高鍋</v>
          </cell>
          <cell r="E87">
            <v>5</v>
          </cell>
          <cell r="F87" t="str">
            <v>○</v>
          </cell>
          <cell r="G87" t="str">
            <v>○</v>
          </cell>
          <cell r="H87" t="str">
            <v>○</v>
          </cell>
        </row>
        <row r="88">
          <cell r="A88">
            <v>85</v>
          </cell>
          <cell r="B88" t="str">
            <v>（資）高橋建設</v>
          </cell>
          <cell r="C88" t="str">
            <v>臼井宗徳</v>
          </cell>
          <cell r="D88" t="str">
            <v>延岡</v>
          </cell>
          <cell r="E88">
            <v>5</v>
          </cell>
          <cell r="F88" t="str">
            <v>○</v>
          </cell>
          <cell r="G88" t="str">
            <v>○</v>
          </cell>
          <cell r="H88" t="str">
            <v>○</v>
          </cell>
        </row>
        <row r="89">
          <cell r="A89">
            <v>86</v>
          </cell>
          <cell r="B89" t="str">
            <v>（株）泉建設</v>
          </cell>
          <cell r="C89" t="str">
            <v>松田昌志</v>
          </cell>
          <cell r="D89" t="str">
            <v>都城</v>
          </cell>
          <cell r="E89">
            <v>5</v>
          </cell>
          <cell r="F89" t="str">
            <v>○</v>
          </cell>
          <cell r="G89" t="str">
            <v>○</v>
          </cell>
          <cell r="H89" t="str">
            <v>○</v>
          </cell>
        </row>
        <row r="90">
          <cell r="A90">
            <v>87</v>
          </cell>
          <cell r="B90" t="str">
            <v>（株）東九州コンサルタント</v>
          </cell>
          <cell r="C90" t="str">
            <v>富山達矢</v>
          </cell>
          <cell r="D90" t="str">
            <v>測量</v>
          </cell>
          <cell r="E90">
            <v>5</v>
          </cell>
          <cell r="F90" t="str">
            <v>○</v>
          </cell>
          <cell r="G90" t="str">
            <v>○</v>
          </cell>
          <cell r="H90" t="str">
            <v>○</v>
          </cell>
        </row>
        <row r="91">
          <cell r="A91">
            <v>88</v>
          </cell>
          <cell r="B91" t="str">
            <v>（株）晃和コンサルタント</v>
          </cell>
          <cell r="C91" t="str">
            <v>久米田英樹</v>
          </cell>
          <cell r="D91" t="str">
            <v>測量</v>
          </cell>
          <cell r="E91">
            <v>5</v>
          </cell>
          <cell r="F91" t="str">
            <v>○</v>
          </cell>
          <cell r="G91" t="str">
            <v>○</v>
          </cell>
          <cell r="H91" t="str">
            <v>○</v>
          </cell>
        </row>
        <row r="92">
          <cell r="A92">
            <v>89</v>
          </cell>
          <cell r="B92" t="str">
            <v>（株）晃和コンサルタント</v>
          </cell>
          <cell r="C92" t="str">
            <v>石神洋輔</v>
          </cell>
          <cell r="D92" t="str">
            <v>測量</v>
          </cell>
          <cell r="E92">
            <v>5</v>
          </cell>
          <cell r="F92" t="str">
            <v>○</v>
          </cell>
          <cell r="G92" t="str">
            <v>○</v>
          </cell>
          <cell r="H92" t="str">
            <v>○</v>
          </cell>
        </row>
        <row r="93">
          <cell r="A93">
            <v>90</v>
          </cell>
        </row>
        <row r="94">
          <cell r="A94">
            <v>91</v>
          </cell>
          <cell r="B94" t="str">
            <v>日南建設（株）</v>
          </cell>
          <cell r="C94" t="str">
            <v>中村有三</v>
          </cell>
          <cell r="D94" t="str">
            <v>日南</v>
          </cell>
          <cell r="E94">
            <v>5</v>
          </cell>
          <cell r="F94" t="str">
            <v>○</v>
          </cell>
          <cell r="G94" t="str">
            <v>○</v>
          </cell>
          <cell r="H94" t="str">
            <v>○</v>
          </cell>
        </row>
        <row r="95">
          <cell r="A95">
            <v>92</v>
          </cell>
          <cell r="B95" t="str">
            <v>（株）吉田工務</v>
          </cell>
          <cell r="C95" t="str">
            <v>吉田歩未</v>
          </cell>
          <cell r="D95" t="str">
            <v>日南</v>
          </cell>
          <cell r="E95">
            <v>6</v>
          </cell>
          <cell r="F95" t="str">
            <v>○</v>
          </cell>
          <cell r="G95" t="str">
            <v>○</v>
          </cell>
          <cell r="H95" t="str">
            <v>○</v>
          </cell>
        </row>
        <row r="96">
          <cell r="A96">
            <v>93</v>
          </cell>
          <cell r="B96" t="str">
            <v>浜田建設（株）</v>
          </cell>
          <cell r="C96" t="str">
            <v>浜田孝志</v>
          </cell>
          <cell r="D96" t="str">
            <v>日南</v>
          </cell>
          <cell r="E96">
            <v>6</v>
          </cell>
          <cell r="F96" t="str">
            <v>○</v>
          </cell>
          <cell r="G96" t="str">
            <v>○</v>
          </cell>
          <cell r="H96" t="str">
            <v>○</v>
          </cell>
        </row>
        <row r="97">
          <cell r="A97">
            <v>94</v>
          </cell>
          <cell r="B97" t="str">
            <v>（有）藤山産業</v>
          </cell>
          <cell r="C97" t="str">
            <v>築島宏佳</v>
          </cell>
          <cell r="D97" t="str">
            <v>日南</v>
          </cell>
          <cell r="E97">
            <v>6</v>
          </cell>
          <cell r="F97" t="str">
            <v>○</v>
          </cell>
          <cell r="G97" t="str">
            <v>○</v>
          </cell>
          <cell r="H97" t="str">
            <v>○</v>
          </cell>
        </row>
        <row r="98">
          <cell r="A98">
            <v>95</v>
          </cell>
          <cell r="B98" t="str">
            <v>小野建設（株）</v>
          </cell>
          <cell r="C98" t="str">
            <v>小野公稔</v>
          </cell>
          <cell r="D98" t="str">
            <v>日南</v>
          </cell>
          <cell r="E98">
            <v>6</v>
          </cell>
          <cell r="F98" t="str">
            <v>○</v>
          </cell>
          <cell r="G98" t="str">
            <v>○</v>
          </cell>
          <cell r="H98" t="str">
            <v>○</v>
          </cell>
        </row>
        <row r="99">
          <cell r="A99">
            <v>96</v>
          </cell>
          <cell r="B99" t="str">
            <v>（有）松田組</v>
          </cell>
          <cell r="C99" t="str">
            <v>杉尾真一</v>
          </cell>
          <cell r="D99" t="str">
            <v>日南</v>
          </cell>
          <cell r="E99">
            <v>6</v>
          </cell>
          <cell r="F99" t="str">
            <v>○</v>
          </cell>
          <cell r="G99" t="str">
            <v>○</v>
          </cell>
          <cell r="H99" t="str">
            <v>○</v>
          </cell>
        </row>
        <row r="100">
          <cell r="A100">
            <v>97</v>
          </cell>
          <cell r="B100" t="str">
            <v>（株）清水工務店</v>
          </cell>
          <cell r="C100" t="str">
            <v>清水晃嗣郎</v>
          </cell>
          <cell r="D100" t="str">
            <v>日南</v>
          </cell>
          <cell r="E100">
            <v>6</v>
          </cell>
          <cell r="F100" t="str">
            <v>○</v>
          </cell>
          <cell r="G100" t="str">
            <v>○</v>
          </cell>
          <cell r="H100" t="str">
            <v>○</v>
          </cell>
        </row>
        <row r="101">
          <cell r="A101">
            <v>98</v>
          </cell>
          <cell r="B101" t="str">
            <v>中井建設（有）</v>
          </cell>
          <cell r="C101" t="str">
            <v>小川謙一</v>
          </cell>
          <cell r="D101" t="str">
            <v>日南</v>
          </cell>
          <cell r="E101">
            <v>6</v>
          </cell>
          <cell r="F101" t="str">
            <v>○</v>
          </cell>
          <cell r="G101" t="str">
            <v>○</v>
          </cell>
          <cell r="H101" t="str">
            <v>○</v>
          </cell>
        </row>
        <row r="102">
          <cell r="A102">
            <v>99</v>
          </cell>
          <cell r="B102" t="str">
            <v>船上建設（株）</v>
          </cell>
          <cell r="C102" t="str">
            <v>宮浦智子</v>
          </cell>
          <cell r="D102" t="str">
            <v>日南</v>
          </cell>
          <cell r="E102">
            <v>6</v>
          </cell>
          <cell r="F102" t="str">
            <v>○</v>
          </cell>
          <cell r="G102" t="str">
            <v>○</v>
          </cell>
          <cell r="H102" t="str">
            <v>○</v>
          </cell>
        </row>
        <row r="103">
          <cell r="A103">
            <v>100</v>
          </cell>
          <cell r="B103" t="str">
            <v>（有）川建開発</v>
          </cell>
          <cell r="C103" t="str">
            <v>中村真司</v>
          </cell>
          <cell r="D103" t="str">
            <v>日南</v>
          </cell>
          <cell r="E103">
            <v>6</v>
          </cell>
          <cell r="F103" t="str">
            <v>○</v>
          </cell>
          <cell r="G103" t="str">
            <v>○</v>
          </cell>
          <cell r="H103" t="str">
            <v>○</v>
          </cell>
        </row>
        <row r="104">
          <cell r="A104">
            <v>101</v>
          </cell>
          <cell r="B104" t="str">
            <v>浜中建設（株）</v>
          </cell>
          <cell r="C104" t="str">
            <v>前田央光</v>
          </cell>
          <cell r="D104" t="str">
            <v>日南</v>
          </cell>
          <cell r="E104">
            <v>6</v>
          </cell>
          <cell r="F104" t="str">
            <v>○</v>
          </cell>
          <cell r="G104" t="str">
            <v>○</v>
          </cell>
          <cell r="H104" t="str">
            <v>○</v>
          </cell>
        </row>
        <row r="105">
          <cell r="A105">
            <v>102</v>
          </cell>
          <cell r="B105" t="str">
            <v>（株）井戸川産業</v>
          </cell>
          <cell r="C105" t="str">
            <v>小八重伸浩</v>
          </cell>
          <cell r="D105" t="str">
            <v>宮崎</v>
          </cell>
          <cell r="E105">
            <v>6</v>
          </cell>
          <cell r="F105" t="str">
            <v>○</v>
          </cell>
          <cell r="G105" t="str">
            <v>○</v>
          </cell>
          <cell r="H105" t="str">
            <v>○</v>
          </cell>
        </row>
        <row r="106">
          <cell r="A106">
            <v>103</v>
          </cell>
          <cell r="B106" t="str">
            <v>大淀開発（株）</v>
          </cell>
          <cell r="C106" t="str">
            <v>佐土原　豊</v>
          </cell>
          <cell r="D106" t="str">
            <v>都城</v>
          </cell>
          <cell r="E106">
            <v>6</v>
          </cell>
          <cell r="F106" t="str">
            <v>○</v>
          </cell>
          <cell r="G106" t="str">
            <v>○</v>
          </cell>
          <cell r="H106" t="str">
            <v>○</v>
          </cell>
        </row>
        <row r="107">
          <cell r="A107">
            <v>104</v>
          </cell>
          <cell r="B107" t="str">
            <v>（株）東興建設</v>
          </cell>
          <cell r="C107" t="str">
            <v>東山尚興</v>
          </cell>
          <cell r="D107" t="str">
            <v>都城</v>
          </cell>
          <cell r="E107">
            <v>6</v>
          </cell>
          <cell r="F107" t="str">
            <v>○</v>
          </cell>
          <cell r="G107" t="str">
            <v>○</v>
          </cell>
          <cell r="H107" t="str">
            <v>○</v>
          </cell>
        </row>
        <row r="108">
          <cell r="A108">
            <v>105</v>
          </cell>
          <cell r="B108" t="str">
            <v>丸紋工業（株）</v>
          </cell>
          <cell r="C108" t="str">
            <v>甲斐　中</v>
          </cell>
          <cell r="E108">
            <v>6</v>
          </cell>
          <cell r="F108" t="str">
            <v>○</v>
          </cell>
          <cell r="G108" t="str">
            <v>○</v>
          </cell>
          <cell r="H108" t="str">
            <v>○</v>
          </cell>
        </row>
        <row r="109">
          <cell r="A109">
            <v>106</v>
          </cell>
          <cell r="B109" t="str">
            <v>（有）永崎建設</v>
          </cell>
          <cell r="C109" t="str">
            <v>永崎健央</v>
          </cell>
          <cell r="E109">
            <v>6</v>
          </cell>
          <cell r="F109" t="str">
            <v>○</v>
          </cell>
          <cell r="G109" t="str">
            <v>○</v>
          </cell>
          <cell r="H109" t="str">
            <v>○</v>
          </cell>
        </row>
        <row r="110">
          <cell r="A110">
            <v>107</v>
          </cell>
          <cell r="B110" t="str">
            <v>（株）高山建設</v>
          </cell>
          <cell r="C110" t="str">
            <v>小原政治</v>
          </cell>
          <cell r="D110" t="str">
            <v>小林</v>
          </cell>
          <cell r="E110">
            <v>6</v>
          </cell>
          <cell r="F110" t="str">
            <v>○</v>
          </cell>
          <cell r="G110" t="str">
            <v>○</v>
          </cell>
          <cell r="H110" t="str">
            <v>○</v>
          </cell>
        </row>
        <row r="111">
          <cell r="A111">
            <v>108</v>
          </cell>
          <cell r="B111" t="str">
            <v>（株）岩下組</v>
          </cell>
          <cell r="C111" t="str">
            <v>小牧美彦</v>
          </cell>
          <cell r="D111" t="str">
            <v>小林</v>
          </cell>
          <cell r="E111">
            <v>6</v>
          </cell>
          <cell r="F111" t="str">
            <v>○</v>
          </cell>
          <cell r="G111" t="str">
            <v>○</v>
          </cell>
          <cell r="H111" t="str">
            <v>○</v>
          </cell>
        </row>
        <row r="112">
          <cell r="A112">
            <v>109</v>
          </cell>
          <cell r="B112" t="str">
            <v>大幸建設（株）</v>
          </cell>
          <cell r="C112" t="str">
            <v>吉留利明</v>
          </cell>
          <cell r="D112" t="str">
            <v>小林</v>
          </cell>
          <cell r="E112">
            <v>6</v>
          </cell>
          <cell r="F112" t="str">
            <v>○</v>
          </cell>
          <cell r="G112" t="str">
            <v>○</v>
          </cell>
          <cell r="H112" t="str">
            <v>○</v>
          </cell>
        </row>
        <row r="113">
          <cell r="A113">
            <v>110</v>
          </cell>
          <cell r="B113" t="str">
            <v>大幸建設（株）</v>
          </cell>
          <cell r="C113" t="str">
            <v>本村　巧</v>
          </cell>
          <cell r="D113" t="str">
            <v>小林</v>
          </cell>
          <cell r="E113">
            <v>7</v>
          </cell>
          <cell r="F113" t="str">
            <v>○</v>
          </cell>
          <cell r="G113" t="str">
            <v>○</v>
          </cell>
          <cell r="H113" t="str">
            <v>○</v>
          </cell>
        </row>
        <row r="114">
          <cell r="A114">
            <v>111</v>
          </cell>
          <cell r="B114" t="str">
            <v>（株）小園建設</v>
          </cell>
          <cell r="C114" t="str">
            <v>前田誠司</v>
          </cell>
          <cell r="D114" t="str">
            <v>小林</v>
          </cell>
          <cell r="E114">
            <v>7</v>
          </cell>
          <cell r="F114" t="str">
            <v>○</v>
          </cell>
          <cell r="G114" t="str">
            <v>○</v>
          </cell>
          <cell r="H114" t="str">
            <v>○</v>
          </cell>
        </row>
        <row r="115">
          <cell r="A115">
            <v>112</v>
          </cell>
          <cell r="B115" t="str">
            <v>（株）推進建設</v>
          </cell>
          <cell r="C115" t="str">
            <v>岩佐修二</v>
          </cell>
          <cell r="D115" t="str">
            <v>小林</v>
          </cell>
          <cell r="E115">
            <v>7</v>
          </cell>
          <cell r="F115" t="str">
            <v>○</v>
          </cell>
          <cell r="G115" t="str">
            <v>○</v>
          </cell>
          <cell r="H115" t="str">
            <v>○</v>
          </cell>
        </row>
        <row r="116">
          <cell r="A116">
            <v>113</v>
          </cell>
        </row>
        <row r="117">
          <cell r="A117">
            <v>114</v>
          </cell>
          <cell r="B117" t="str">
            <v>（有）吉住建設</v>
          </cell>
          <cell r="C117" t="str">
            <v>坂田祐紀</v>
          </cell>
          <cell r="D117" t="str">
            <v>都城</v>
          </cell>
          <cell r="E117">
            <v>7</v>
          </cell>
          <cell r="F117" t="str">
            <v>○</v>
          </cell>
          <cell r="G117" t="str">
            <v>○</v>
          </cell>
          <cell r="H117" t="str">
            <v>○</v>
          </cell>
        </row>
        <row r="118">
          <cell r="A118">
            <v>115</v>
          </cell>
          <cell r="B118" t="str">
            <v>（株）東洋</v>
          </cell>
          <cell r="C118" t="str">
            <v>森　直樹</v>
          </cell>
          <cell r="D118" t="str">
            <v>都城</v>
          </cell>
          <cell r="E118">
            <v>7</v>
          </cell>
          <cell r="F118" t="str">
            <v>○</v>
          </cell>
          <cell r="G118" t="str">
            <v>○</v>
          </cell>
          <cell r="H118" t="str">
            <v>○</v>
          </cell>
        </row>
        <row r="119">
          <cell r="A119">
            <v>116</v>
          </cell>
          <cell r="B119" t="str">
            <v>はやま建設（株）</v>
          </cell>
          <cell r="C119" t="str">
            <v>釘元　孝</v>
          </cell>
          <cell r="D119" t="str">
            <v>都城</v>
          </cell>
          <cell r="E119">
            <v>7</v>
          </cell>
          <cell r="F119" t="str">
            <v>○</v>
          </cell>
          <cell r="G119" t="str">
            <v>○</v>
          </cell>
          <cell r="H119" t="str">
            <v>○</v>
          </cell>
        </row>
        <row r="120">
          <cell r="A120">
            <v>117</v>
          </cell>
          <cell r="B120" t="str">
            <v>（株）徳満建設</v>
          </cell>
          <cell r="C120" t="str">
            <v>稲丸幸宏</v>
          </cell>
          <cell r="D120" t="str">
            <v>都城</v>
          </cell>
          <cell r="E120">
            <v>7</v>
          </cell>
          <cell r="F120" t="str">
            <v>○</v>
          </cell>
          <cell r="G120" t="str">
            <v>○</v>
          </cell>
          <cell r="H120" t="str">
            <v>○</v>
          </cell>
        </row>
        <row r="121">
          <cell r="A121">
            <v>118</v>
          </cell>
          <cell r="B121" t="str">
            <v>（有）迫田組</v>
          </cell>
          <cell r="C121" t="str">
            <v>前田秀之</v>
          </cell>
          <cell r="D121" t="str">
            <v>都城</v>
          </cell>
          <cell r="E121">
            <v>7</v>
          </cell>
          <cell r="F121" t="str">
            <v>○</v>
          </cell>
          <cell r="G121" t="str">
            <v>○</v>
          </cell>
          <cell r="H121" t="str">
            <v>○</v>
          </cell>
        </row>
        <row r="122">
          <cell r="A122">
            <v>119</v>
          </cell>
          <cell r="B122" t="str">
            <v>（有）川上組</v>
          </cell>
          <cell r="C122" t="str">
            <v>片平和男</v>
          </cell>
          <cell r="D122" t="str">
            <v>都城</v>
          </cell>
          <cell r="E122">
            <v>7</v>
          </cell>
          <cell r="F122" t="str">
            <v>○</v>
          </cell>
          <cell r="G122" t="str">
            <v>○</v>
          </cell>
          <cell r="H122" t="str">
            <v>○</v>
          </cell>
        </row>
        <row r="123">
          <cell r="A123">
            <v>120</v>
          </cell>
          <cell r="B123" t="str">
            <v>（株）Ｒ．Ｅ．Ｇ</v>
          </cell>
          <cell r="C123" t="str">
            <v>井下正義</v>
          </cell>
          <cell r="E123">
            <v>7</v>
          </cell>
          <cell r="F123" t="str">
            <v>○</v>
          </cell>
          <cell r="G123" t="str">
            <v>○</v>
          </cell>
          <cell r="H123" t="str">
            <v>○</v>
          </cell>
        </row>
        <row r="124">
          <cell r="A124">
            <v>121</v>
          </cell>
          <cell r="B124" t="str">
            <v>（資）七組</v>
          </cell>
          <cell r="C124" t="str">
            <v>岩本倫尚</v>
          </cell>
          <cell r="D124" t="str">
            <v>日向</v>
          </cell>
          <cell r="E124">
            <v>7</v>
          </cell>
          <cell r="F124" t="str">
            <v>○</v>
          </cell>
          <cell r="G124" t="str">
            <v>○</v>
          </cell>
          <cell r="H124" t="str">
            <v>○</v>
          </cell>
        </row>
        <row r="125">
          <cell r="A125">
            <v>122</v>
          </cell>
          <cell r="B125" t="str">
            <v>（株）金丸建設</v>
          </cell>
          <cell r="C125" t="str">
            <v>金丸有史</v>
          </cell>
          <cell r="D125" t="str">
            <v>日向</v>
          </cell>
          <cell r="E125">
            <v>7</v>
          </cell>
          <cell r="F125" t="str">
            <v>○</v>
          </cell>
          <cell r="G125" t="str">
            <v>○</v>
          </cell>
          <cell r="H125" t="str">
            <v>○</v>
          </cell>
        </row>
        <row r="126">
          <cell r="A126">
            <v>123</v>
          </cell>
          <cell r="B126" t="str">
            <v>（株）甲斐建設</v>
          </cell>
          <cell r="C126" t="str">
            <v>椎葉雅彦</v>
          </cell>
          <cell r="D126" t="str">
            <v>日向</v>
          </cell>
          <cell r="E126">
            <v>7</v>
          </cell>
          <cell r="F126" t="str">
            <v>○</v>
          </cell>
          <cell r="G126" t="str">
            <v>○</v>
          </cell>
          <cell r="H126" t="str">
            <v>○</v>
          </cell>
        </row>
        <row r="127">
          <cell r="A127">
            <v>124</v>
          </cell>
          <cell r="B127" t="str">
            <v>（株）三矢建設</v>
          </cell>
          <cell r="C127" t="str">
            <v>奈須健時</v>
          </cell>
          <cell r="D127" t="str">
            <v>日向</v>
          </cell>
          <cell r="E127">
            <v>7</v>
          </cell>
          <cell r="F127" t="str">
            <v>○</v>
          </cell>
          <cell r="G127" t="str">
            <v>○</v>
          </cell>
          <cell r="H127" t="str">
            <v>○</v>
          </cell>
        </row>
        <row r="128">
          <cell r="A128">
            <v>125</v>
          </cell>
          <cell r="B128" t="str">
            <v>木倉建設（株）</v>
          </cell>
          <cell r="C128" t="str">
            <v>黒木祐樹</v>
          </cell>
          <cell r="D128" t="str">
            <v>日向</v>
          </cell>
          <cell r="E128">
            <v>7</v>
          </cell>
          <cell r="F128" t="str">
            <v>○</v>
          </cell>
          <cell r="G128" t="str">
            <v>○</v>
          </cell>
          <cell r="H128" t="str">
            <v>○</v>
          </cell>
        </row>
        <row r="129">
          <cell r="A129">
            <v>126</v>
          </cell>
          <cell r="B129" t="str">
            <v>坂本建設（株）</v>
          </cell>
          <cell r="C129" t="str">
            <v>坂口孝生</v>
          </cell>
          <cell r="D129" t="str">
            <v>日向</v>
          </cell>
          <cell r="E129">
            <v>7</v>
          </cell>
          <cell r="F129" t="str">
            <v>○</v>
          </cell>
          <cell r="G129" t="str">
            <v>○</v>
          </cell>
          <cell r="H129" t="str">
            <v>○</v>
          </cell>
        </row>
        <row r="130">
          <cell r="A130">
            <v>127</v>
          </cell>
          <cell r="B130" t="str">
            <v>（有）大東建設</v>
          </cell>
          <cell r="C130" t="str">
            <v>佐藤邦臣</v>
          </cell>
          <cell r="D130" t="str">
            <v>日向</v>
          </cell>
          <cell r="E130">
            <v>7</v>
          </cell>
          <cell r="F130" t="str">
            <v>○</v>
          </cell>
          <cell r="G130" t="str">
            <v>○</v>
          </cell>
          <cell r="H130" t="str">
            <v>○</v>
          </cell>
        </row>
        <row r="131">
          <cell r="A131">
            <v>128</v>
          </cell>
          <cell r="B131" t="str">
            <v>（株）創英開発</v>
          </cell>
          <cell r="C131" t="str">
            <v>黒木靖高</v>
          </cell>
          <cell r="D131" t="str">
            <v>日向</v>
          </cell>
          <cell r="E131">
            <v>7</v>
          </cell>
          <cell r="F131" t="str">
            <v>○</v>
          </cell>
          <cell r="G131" t="str">
            <v>○</v>
          </cell>
          <cell r="H131" t="str">
            <v>○</v>
          </cell>
        </row>
        <row r="132">
          <cell r="A132">
            <v>129</v>
          </cell>
          <cell r="B132" t="str">
            <v>（有）黒原建設</v>
          </cell>
          <cell r="C132" t="str">
            <v>江橋正敏</v>
          </cell>
          <cell r="D132" t="str">
            <v>日向</v>
          </cell>
          <cell r="E132">
            <v>8</v>
          </cell>
          <cell r="F132" t="str">
            <v>○</v>
          </cell>
          <cell r="G132" t="str">
            <v>○</v>
          </cell>
          <cell r="H132" t="str">
            <v>○</v>
          </cell>
        </row>
        <row r="133">
          <cell r="A133">
            <v>130</v>
          </cell>
        </row>
        <row r="134">
          <cell r="A134">
            <v>131</v>
          </cell>
          <cell r="B134" t="str">
            <v>（株）橋口組</v>
          </cell>
          <cell r="C134" t="str">
            <v>川野一平</v>
          </cell>
          <cell r="D134" t="str">
            <v>日向</v>
          </cell>
          <cell r="E134">
            <v>8</v>
          </cell>
          <cell r="F134" t="str">
            <v>○</v>
          </cell>
          <cell r="G134" t="str">
            <v>○</v>
          </cell>
          <cell r="H134" t="str">
            <v>○</v>
          </cell>
        </row>
        <row r="135">
          <cell r="A135">
            <v>132</v>
          </cell>
          <cell r="B135" t="str">
            <v>高蔵土木（有）</v>
          </cell>
          <cell r="C135" t="str">
            <v>金丸任邦</v>
          </cell>
          <cell r="D135" t="str">
            <v>日向</v>
          </cell>
          <cell r="E135">
            <v>8</v>
          </cell>
          <cell r="F135" t="str">
            <v>○</v>
          </cell>
          <cell r="G135" t="str">
            <v>○</v>
          </cell>
          <cell r="H135" t="str">
            <v>○</v>
          </cell>
        </row>
        <row r="136">
          <cell r="A136">
            <v>133</v>
          </cell>
          <cell r="B136" t="str">
            <v>綟川建設（株）</v>
          </cell>
          <cell r="C136" t="str">
            <v>綟川秀光</v>
          </cell>
          <cell r="D136" t="str">
            <v>日向</v>
          </cell>
          <cell r="E136">
            <v>8</v>
          </cell>
          <cell r="F136" t="str">
            <v>○</v>
          </cell>
          <cell r="G136" t="str">
            <v>○</v>
          </cell>
          <cell r="H136" t="str">
            <v>○</v>
          </cell>
        </row>
        <row r="137">
          <cell r="A137">
            <v>134</v>
          </cell>
          <cell r="B137" t="str">
            <v>（有）東耀開発</v>
          </cell>
          <cell r="C137" t="str">
            <v>山下清光</v>
          </cell>
          <cell r="D137" t="str">
            <v>日向</v>
          </cell>
          <cell r="E137">
            <v>8</v>
          </cell>
          <cell r="F137" t="str">
            <v>○</v>
          </cell>
          <cell r="G137" t="str">
            <v>○</v>
          </cell>
          <cell r="H137" t="str">
            <v>○</v>
          </cell>
        </row>
        <row r="138">
          <cell r="A138">
            <v>135</v>
          </cell>
          <cell r="B138" t="str">
            <v>（株）内山建設</v>
          </cell>
          <cell r="C138" t="str">
            <v>鈴木政弘</v>
          </cell>
          <cell r="D138" t="str">
            <v>日向</v>
          </cell>
          <cell r="E138">
            <v>8</v>
          </cell>
          <cell r="F138" t="str">
            <v>○</v>
          </cell>
          <cell r="G138" t="str">
            <v>○</v>
          </cell>
          <cell r="H138" t="str">
            <v>○</v>
          </cell>
        </row>
        <row r="139">
          <cell r="A139">
            <v>136</v>
          </cell>
          <cell r="B139" t="str">
            <v>（株）吉田建設産業</v>
          </cell>
          <cell r="C139" t="str">
            <v>山床猛富</v>
          </cell>
          <cell r="D139" t="str">
            <v>日向</v>
          </cell>
          <cell r="E139">
            <v>8</v>
          </cell>
          <cell r="F139" t="str">
            <v>○</v>
          </cell>
          <cell r="G139" t="str">
            <v>○</v>
          </cell>
          <cell r="H139" t="str">
            <v>○</v>
          </cell>
        </row>
        <row r="140">
          <cell r="A140">
            <v>137</v>
          </cell>
          <cell r="B140" t="str">
            <v>（有）菊池建設</v>
          </cell>
          <cell r="C140" t="str">
            <v>竹田博史</v>
          </cell>
          <cell r="D140" t="str">
            <v>日向</v>
          </cell>
          <cell r="E140">
            <v>8</v>
          </cell>
          <cell r="F140" t="str">
            <v>○</v>
          </cell>
          <cell r="G140" t="str">
            <v>○</v>
          </cell>
          <cell r="H140" t="str">
            <v>○</v>
          </cell>
        </row>
        <row r="141">
          <cell r="A141">
            <v>138</v>
          </cell>
          <cell r="B141" t="str">
            <v>（有）南九建設</v>
          </cell>
          <cell r="C141" t="str">
            <v>黒田友介</v>
          </cell>
          <cell r="D141" t="str">
            <v>日向</v>
          </cell>
          <cell r="E141">
            <v>8</v>
          </cell>
          <cell r="F141" t="str">
            <v>○</v>
          </cell>
          <cell r="G141" t="str">
            <v>○</v>
          </cell>
          <cell r="H141" t="str">
            <v>○</v>
          </cell>
        </row>
        <row r="142">
          <cell r="A142">
            <v>139</v>
          </cell>
          <cell r="B142" t="str">
            <v>（有）綾川建設</v>
          </cell>
          <cell r="C142" t="str">
            <v>竹内志乃</v>
          </cell>
          <cell r="D142" t="str">
            <v>東諸</v>
          </cell>
          <cell r="E142">
            <v>8</v>
          </cell>
          <cell r="F142" t="str">
            <v>○</v>
          </cell>
          <cell r="G142" t="str">
            <v>○</v>
          </cell>
          <cell r="H142" t="str">
            <v>○</v>
          </cell>
        </row>
        <row r="143">
          <cell r="A143">
            <v>140</v>
          </cell>
          <cell r="B143" t="str">
            <v>高千穂土木（株）</v>
          </cell>
          <cell r="C143" t="str">
            <v>富士本　憲</v>
          </cell>
          <cell r="D143" t="str">
            <v>高千穂</v>
          </cell>
          <cell r="E143">
            <v>8</v>
          </cell>
          <cell r="F143" t="str">
            <v>○</v>
          </cell>
          <cell r="G143" t="str">
            <v>○</v>
          </cell>
          <cell r="H143" t="str">
            <v>○</v>
          </cell>
        </row>
        <row r="144">
          <cell r="A144">
            <v>141</v>
          </cell>
          <cell r="E144">
            <v>8</v>
          </cell>
        </row>
        <row r="145">
          <cell r="A145">
            <v>142</v>
          </cell>
          <cell r="B145" t="str">
            <v>原田建設（株）</v>
          </cell>
          <cell r="C145" t="str">
            <v>蛯原一季</v>
          </cell>
          <cell r="D145" t="str">
            <v>宮崎</v>
          </cell>
          <cell r="E145">
            <v>8</v>
          </cell>
          <cell r="F145" t="str">
            <v>○</v>
          </cell>
          <cell r="G145" t="str">
            <v>○</v>
          </cell>
          <cell r="H145" t="str">
            <v>○</v>
          </cell>
        </row>
        <row r="146">
          <cell r="A146">
            <v>143</v>
          </cell>
          <cell r="B146" t="str">
            <v>（株）工藤興業</v>
          </cell>
          <cell r="C146" t="str">
            <v>鈴木　順</v>
          </cell>
          <cell r="D146" t="str">
            <v>高千穂</v>
          </cell>
          <cell r="E146">
            <v>8</v>
          </cell>
          <cell r="F146" t="str">
            <v>○</v>
          </cell>
          <cell r="G146" t="str">
            <v>○</v>
          </cell>
          <cell r="H146" t="str">
            <v>○</v>
          </cell>
        </row>
        <row r="147">
          <cell r="A147">
            <v>144</v>
          </cell>
          <cell r="B147" t="str">
            <v>日新興業（株）</v>
          </cell>
          <cell r="C147" t="str">
            <v>平川隆幸</v>
          </cell>
          <cell r="D147" t="str">
            <v>法面</v>
          </cell>
          <cell r="E147">
            <v>8</v>
          </cell>
          <cell r="F147" t="str">
            <v>○</v>
          </cell>
          <cell r="G147" t="str">
            <v>○</v>
          </cell>
          <cell r="H147" t="str">
            <v>○</v>
          </cell>
        </row>
        <row r="148">
          <cell r="A148">
            <v>145</v>
          </cell>
          <cell r="B148" t="str">
            <v>（株）山本組</v>
          </cell>
          <cell r="C148" t="str">
            <v>木田義生</v>
          </cell>
          <cell r="D148" t="str">
            <v>小林</v>
          </cell>
          <cell r="E148">
            <v>8</v>
          </cell>
          <cell r="F148" t="str">
            <v>○</v>
          </cell>
          <cell r="G148" t="str">
            <v>○</v>
          </cell>
          <cell r="H148" t="str">
            <v>○</v>
          </cell>
        </row>
        <row r="149">
          <cell r="A149">
            <v>146</v>
          </cell>
          <cell r="B149" t="str">
            <v>吉原建設（株）</v>
          </cell>
          <cell r="C149" t="str">
            <v>寺崎　豊</v>
          </cell>
          <cell r="D149" t="str">
            <v>法面</v>
          </cell>
          <cell r="E149">
            <v>8</v>
          </cell>
          <cell r="F149" t="str">
            <v>○</v>
          </cell>
          <cell r="G149" t="str">
            <v>○</v>
          </cell>
          <cell r="H149" t="str">
            <v>○</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内文"/>
      <sheetName val="協会等申込書"/>
      <sheetName val="受講要領"/>
      <sheetName val="受講票"/>
      <sheetName val="振込"/>
      <sheetName val="受講票 (協会受付用)"/>
      <sheetName val="講師依頼"/>
      <sheetName val="資料一覧"/>
      <sheetName val="テキスト表紙縦"/>
      <sheetName val="テキスト表紙横"/>
      <sheetName val="印刷指示"/>
    </sheetNames>
    <sheetDataSet>
      <sheetData sheetId="0">
        <row r="2">
          <cell r="K2">
            <v>30</v>
          </cell>
        </row>
        <row r="12">
          <cell r="K12" t="str">
            <v>舗装</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tabSelected="1" view="pageBreakPreview" zoomScaleNormal="100" zoomScaleSheetLayoutView="100" workbookViewId="0">
      <selection sqref="A1:I1"/>
    </sheetView>
  </sheetViews>
  <sheetFormatPr defaultRowHeight="13.5"/>
  <cols>
    <col min="1" max="1" width="10" style="1" customWidth="1"/>
    <col min="2" max="2" width="6.25" style="1" customWidth="1"/>
    <col min="3" max="9" width="12.125" style="1" customWidth="1"/>
    <col min="10" max="10" width="3.375" style="1" hidden="1" customWidth="1"/>
    <col min="11" max="11" width="9" style="1" hidden="1" customWidth="1"/>
    <col min="12" max="12" width="4.25" style="1" hidden="1" customWidth="1"/>
    <col min="13" max="13" width="9" style="1" hidden="1" customWidth="1"/>
    <col min="14" max="14" width="5.25" style="1" hidden="1" customWidth="1"/>
    <col min="15" max="15" width="3.5" style="1" hidden="1" customWidth="1"/>
    <col min="16" max="16" width="3.375" style="1" hidden="1" customWidth="1"/>
    <col min="17" max="17" width="4.125" style="1" hidden="1" customWidth="1"/>
    <col min="18" max="18" width="3.375" style="1" hidden="1" customWidth="1"/>
    <col min="19" max="19" width="3.5" style="1" hidden="1" customWidth="1"/>
    <col min="20" max="20" width="3.375" style="1" hidden="1" customWidth="1"/>
    <col min="21" max="21" width="4.625" style="1" hidden="1" customWidth="1"/>
    <col min="22" max="22" width="3.5" style="1" hidden="1" customWidth="1"/>
    <col min="23" max="23" width="3.375" style="1" hidden="1" customWidth="1"/>
    <col min="24" max="16384" width="9" style="1"/>
  </cols>
  <sheetData>
    <row r="1" spans="1:15" ht="18.75">
      <c r="A1" s="171" t="str">
        <f>"平成"&amp;DBCS([2]案内文!K2)&amp;"年度"&amp;([2]案内文!K12)&amp;"研修実施要領　※共催"</f>
        <v>平成３０年度舗装研修実施要領　※共催</v>
      </c>
      <c r="B1" s="171"/>
      <c r="C1" s="171"/>
      <c r="D1" s="171"/>
      <c r="E1" s="171"/>
      <c r="F1" s="171"/>
      <c r="G1" s="171"/>
      <c r="H1" s="171"/>
      <c r="I1" s="171"/>
      <c r="K1" s="1" t="s">
        <v>0</v>
      </c>
      <c r="N1" s="2"/>
    </row>
    <row r="2" spans="1:15">
      <c r="A2" s="185" t="s">
        <v>182</v>
      </c>
      <c r="B2" s="185"/>
      <c r="C2" s="185"/>
      <c r="D2" s="185"/>
      <c r="E2" s="185"/>
      <c r="F2" s="185"/>
      <c r="G2" s="185"/>
      <c r="H2" s="185"/>
      <c r="I2" s="185"/>
    </row>
    <row r="3" spans="1:15">
      <c r="A3" s="131"/>
      <c r="B3" s="131"/>
      <c r="C3" s="131"/>
      <c r="D3" s="131"/>
      <c r="E3" s="131"/>
      <c r="F3" s="131"/>
      <c r="G3" s="131"/>
      <c r="H3" s="131"/>
      <c r="I3" s="131"/>
    </row>
    <row r="4" spans="1:15" ht="14.25">
      <c r="A4" s="36" t="s">
        <v>1</v>
      </c>
      <c r="J4" s="3" t="s">
        <v>2</v>
      </c>
      <c r="K4" s="3" t="s">
        <v>3</v>
      </c>
    </row>
    <row r="5" spans="1:15">
      <c r="A5" s="4" t="s">
        <v>168</v>
      </c>
    </row>
    <row r="7" spans="1:15" ht="14.25">
      <c r="A7" s="36" t="s">
        <v>4</v>
      </c>
      <c r="J7" s="3" t="s">
        <v>5</v>
      </c>
      <c r="K7" s="3" t="s">
        <v>3</v>
      </c>
    </row>
    <row r="8" spans="1:15">
      <c r="A8" s="4" t="s">
        <v>6</v>
      </c>
    </row>
    <row r="9" spans="1:15">
      <c r="A9" s="5" t="s">
        <v>7</v>
      </c>
    </row>
    <row r="11" spans="1:15" ht="14.25">
      <c r="A11" s="36" t="s">
        <v>8</v>
      </c>
    </row>
    <row r="12" spans="1:15">
      <c r="A12" s="4" t="str">
        <f>DBCS(N12)&amp;"人"</f>
        <v>５５人</v>
      </c>
      <c r="N12" s="6">
        <v>55</v>
      </c>
      <c r="O12" s="1" t="s">
        <v>9</v>
      </c>
    </row>
    <row r="13" spans="1:15">
      <c r="A13" s="37" t="s">
        <v>10</v>
      </c>
    </row>
    <row r="14" spans="1:15">
      <c r="A14" s="38" t="s">
        <v>11</v>
      </c>
    </row>
    <row r="15" spans="1:15">
      <c r="A15" s="39"/>
    </row>
    <row r="16" spans="1:15" ht="14.25">
      <c r="A16" s="36" t="s">
        <v>12</v>
      </c>
      <c r="C16" s="7"/>
    </row>
    <row r="17" spans="1:21">
      <c r="A17" s="4" t="str">
        <f>N17&amp;DBCS(O17)&amp;P17&amp;DBCS(Q17)&amp;R17&amp;DBCS(S17)&amp;T17&amp;U17&amp;"　～　"&amp;N18&amp;DBCS(O18)&amp;P18&amp;DBCS(Q18)&amp;R18&amp;DBCS(S18)&amp;T18&amp;U18&amp;"　　２日間"</f>
        <v>平成３０年９月２７日（木）　～　平成３０年９月２８日（金）　　２日間</v>
      </c>
      <c r="J17" s="3" t="s">
        <v>179</v>
      </c>
      <c r="K17" s="8" t="s">
        <v>13</v>
      </c>
      <c r="N17" s="9" t="s">
        <v>14</v>
      </c>
      <c r="O17" s="10">
        <v>30</v>
      </c>
      <c r="P17" s="10" t="s">
        <v>15</v>
      </c>
      <c r="Q17" s="10">
        <v>9</v>
      </c>
      <c r="R17" s="10" t="s">
        <v>16</v>
      </c>
      <c r="S17" s="10">
        <v>27</v>
      </c>
      <c r="T17" s="10" t="s">
        <v>17</v>
      </c>
      <c r="U17" s="121" t="str">
        <f>TEXT(("H"&amp;O17&amp;"/"&amp;Q17&amp;"/"&amp;S17)*1,"!（aaa!）")</f>
        <v>（木）</v>
      </c>
    </row>
    <row r="18" spans="1:21" s="110" customFormat="1">
      <c r="N18" s="132" t="s">
        <v>14</v>
      </c>
      <c r="O18" s="133">
        <v>30</v>
      </c>
      <c r="P18" s="133" t="s">
        <v>15</v>
      </c>
      <c r="Q18" s="133">
        <v>9</v>
      </c>
      <c r="R18" s="133" t="s">
        <v>18</v>
      </c>
      <c r="S18" s="133">
        <v>28</v>
      </c>
      <c r="T18" s="133" t="s">
        <v>17</v>
      </c>
      <c r="U18" s="134" t="str">
        <f>TEXT(("H"&amp;O18&amp;"/"&amp;Q18&amp;"/"&amp;S18)*1,"!（aaa!）")</f>
        <v>（金）</v>
      </c>
    </row>
    <row r="19" spans="1:21" ht="14.25">
      <c r="A19" s="40" t="s">
        <v>19</v>
      </c>
    </row>
    <row r="20" spans="1:21">
      <c r="A20" s="4" t="s">
        <v>20</v>
      </c>
    </row>
    <row r="22" spans="1:21" ht="14.25">
      <c r="A22" s="36" t="s">
        <v>21</v>
      </c>
    </row>
    <row r="23" spans="1:21">
      <c r="A23" s="41" t="s">
        <v>22</v>
      </c>
    </row>
    <row r="25" spans="1:21" ht="14.25">
      <c r="A25" s="36" t="s">
        <v>23</v>
      </c>
    </row>
    <row r="26" spans="1:21">
      <c r="A26" s="4" t="s">
        <v>24</v>
      </c>
    </row>
    <row r="27" spans="1:21">
      <c r="A27" s="37" t="s">
        <v>25</v>
      </c>
    </row>
    <row r="28" spans="1:21" ht="14.25">
      <c r="A28" s="42"/>
    </row>
    <row r="29" spans="1:21" ht="14.25">
      <c r="A29" s="36" t="s">
        <v>26</v>
      </c>
    </row>
    <row r="30" spans="1:21" s="7" customFormat="1">
      <c r="A30" s="4" t="str">
        <f>"平成"&amp;DBCS(O30)&amp;P30&amp;DBCS(Q30)&amp;R30&amp;DBCS(S30)&amp;T30&amp;U30</f>
        <v>平成３０年８月２４日（金）</v>
      </c>
      <c r="J30" s="122" t="s">
        <v>127</v>
      </c>
      <c r="K30" s="123" t="s">
        <v>13</v>
      </c>
      <c r="N30" s="13" t="s">
        <v>14</v>
      </c>
      <c r="O30" s="14">
        <v>30</v>
      </c>
      <c r="P30" s="14" t="s">
        <v>15</v>
      </c>
      <c r="Q30" s="14">
        <v>8</v>
      </c>
      <c r="R30" s="14" t="s">
        <v>18</v>
      </c>
      <c r="S30" s="14">
        <v>24</v>
      </c>
      <c r="T30" s="14" t="s">
        <v>17</v>
      </c>
      <c r="U30" s="124" t="str">
        <f>TEXT(("H"&amp;O30&amp;"/"&amp;Q30&amp;"/"&amp;S30)*1,"!（aaa!）")</f>
        <v>（金）</v>
      </c>
    </row>
    <row r="32" spans="1:21" ht="14.25">
      <c r="A32" s="36" t="s">
        <v>27</v>
      </c>
    </row>
    <row r="33" spans="1:21">
      <c r="A33" s="4" t="s">
        <v>28</v>
      </c>
      <c r="J33" s="3" t="s">
        <v>29</v>
      </c>
      <c r="K33" s="3" t="s">
        <v>3</v>
      </c>
    </row>
    <row r="34" spans="1:21">
      <c r="A34" s="5" t="s">
        <v>30</v>
      </c>
    </row>
    <row r="35" spans="1:21">
      <c r="A35" s="4"/>
    </row>
    <row r="36" spans="1:21">
      <c r="A36" s="4" t="s">
        <v>31</v>
      </c>
    </row>
    <row r="37" spans="1:21" ht="14.25">
      <c r="A37" s="15" t="str">
        <f>"納入先の口座番号及び納入期限を明記した受講票を、"&amp;DBCS(Q37)&amp;R37&amp;DBCS(S37)&amp;T37&amp;"～"&amp;DBCS(Q38)&amp;R38&amp;DBCS(S38)&amp;T38&amp;"の間にメールもしくは"</f>
        <v>納入先の口座番号及び納入期限を明記した受講票を、８月２７日～８月２９日の間にメールもしくは</v>
      </c>
      <c r="J37" s="3" t="s">
        <v>127</v>
      </c>
      <c r="K37" s="8" t="s">
        <v>13</v>
      </c>
      <c r="Q37" s="9">
        <v>8</v>
      </c>
      <c r="R37" s="10" t="s">
        <v>16</v>
      </c>
      <c r="S37" s="10">
        <v>27</v>
      </c>
      <c r="T37" s="16" t="s">
        <v>17</v>
      </c>
    </row>
    <row r="38" spans="1:21" ht="14.25">
      <c r="A38" s="15" t="s">
        <v>32</v>
      </c>
      <c r="Q38" s="11">
        <v>8</v>
      </c>
      <c r="R38" s="12" t="s">
        <v>18</v>
      </c>
      <c r="S38" s="12">
        <v>29</v>
      </c>
      <c r="T38" s="17" t="s">
        <v>17</v>
      </c>
    </row>
    <row r="39" spans="1:21">
      <c r="A39" s="43" t="s">
        <v>172</v>
      </c>
    </row>
    <row r="40" spans="1:21" ht="14.25">
      <c r="A40" s="44" t="str">
        <f>"受講票が"&amp;DBCS(Q40)&amp;R40&amp;DBCS(S40)&amp;T40&amp;"までに届かない場合は必ずお問い合せください。"</f>
        <v>受講票が８月２９日までに届かない場合は必ずお問い合せください。</v>
      </c>
      <c r="J40" s="3" t="s">
        <v>127</v>
      </c>
      <c r="K40" s="8" t="s">
        <v>13</v>
      </c>
      <c r="L40" s="125"/>
      <c r="Q40" s="18">
        <f>Q38</f>
        <v>8</v>
      </c>
      <c r="R40" s="18" t="s">
        <v>18</v>
      </c>
      <c r="S40" s="18">
        <f>S38</f>
        <v>29</v>
      </c>
      <c r="T40" s="18" t="s">
        <v>17</v>
      </c>
    </row>
    <row r="41" spans="1:21" ht="14.25">
      <c r="A41" s="44" t="s">
        <v>33</v>
      </c>
      <c r="L41" s="19"/>
    </row>
    <row r="42" spans="1:21">
      <c r="A42" s="44" t="s">
        <v>34</v>
      </c>
    </row>
    <row r="44" spans="1:21" ht="14.25">
      <c r="A44" s="40" t="s">
        <v>35</v>
      </c>
    </row>
    <row r="45" spans="1:21">
      <c r="A45" s="4" t="str">
        <f>"①"&amp;N45&amp;DBCS(O45)&amp;P45&amp;DBCS(Q45)&amp;R45&amp;DBCS(S45)&amp;T45&amp;U45&amp;"までの取消し"</f>
        <v>①平成３０年９月１９日（水）までの取消し</v>
      </c>
      <c r="E45" s="126" t="s">
        <v>36</v>
      </c>
      <c r="K45" s="1" t="s">
        <v>173</v>
      </c>
      <c r="M45" s="1" t="s">
        <v>174</v>
      </c>
      <c r="N45" s="9" t="s">
        <v>14</v>
      </c>
      <c r="O45" s="10">
        <v>30</v>
      </c>
      <c r="P45" s="10" t="s">
        <v>15</v>
      </c>
      <c r="Q45" s="10">
        <v>9</v>
      </c>
      <c r="R45" s="10" t="s">
        <v>16</v>
      </c>
      <c r="S45" s="10">
        <v>19</v>
      </c>
      <c r="T45" s="10" t="s">
        <v>17</v>
      </c>
      <c r="U45" s="127" t="str">
        <f>TEXT(("H"&amp;O45&amp;"/"&amp;Q45&amp;"/"&amp;S45)*1,"！（aaa！）")</f>
        <v>（水）</v>
      </c>
    </row>
    <row r="46" spans="1:21">
      <c r="A46" s="4" t="str">
        <f>"②"&amp;N46&amp;DBCS(O46)&amp;P46&amp;DBCS(Q46)&amp;R46&amp;DBCS(S46)&amp;T46&amp;U46&amp;"以降の取消し"</f>
        <v>②平成３０年９月２０日（木）以降の取消し</v>
      </c>
      <c r="E46" s="126" t="s">
        <v>175</v>
      </c>
      <c r="K46" s="1" t="s">
        <v>176</v>
      </c>
      <c r="M46" s="1" t="s">
        <v>177</v>
      </c>
      <c r="N46" s="11" t="s">
        <v>14</v>
      </c>
      <c r="O46" s="12">
        <v>30</v>
      </c>
      <c r="P46" s="12" t="s">
        <v>15</v>
      </c>
      <c r="Q46" s="12">
        <v>9</v>
      </c>
      <c r="R46" s="12" t="s">
        <v>18</v>
      </c>
      <c r="S46" s="12">
        <v>20</v>
      </c>
      <c r="T46" s="12" t="s">
        <v>17</v>
      </c>
      <c r="U46" s="128" t="str">
        <f>TEXT(("H"&amp;O46&amp;"/"&amp;Q46&amp;"/"&amp;S46)*1,"！（aaa！）")</f>
        <v>（木）</v>
      </c>
    </row>
    <row r="47" spans="1:21">
      <c r="A47" s="20"/>
    </row>
    <row r="48" spans="1:21" ht="14.25">
      <c r="A48" s="40" t="s">
        <v>37</v>
      </c>
    </row>
    <row r="49" spans="1:23">
      <c r="A49" s="4" t="s">
        <v>38</v>
      </c>
    </row>
    <row r="50" spans="1:23">
      <c r="A50" s="5" t="s">
        <v>39</v>
      </c>
    </row>
    <row r="51" spans="1:23">
      <c r="A51" s="5" t="s">
        <v>40</v>
      </c>
    </row>
    <row r="52" spans="1:23" ht="13.5" customHeight="1">
      <c r="A52" s="43" t="s">
        <v>41</v>
      </c>
      <c r="D52" s="1" t="s">
        <v>42</v>
      </c>
    </row>
    <row r="53" spans="1:23" ht="13.5" customHeight="1">
      <c r="A53" s="43" t="s">
        <v>43</v>
      </c>
      <c r="D53" s="1" t="s">
        <v>44</v>
      </c>
      <c r="J53" s="21"/>
    </row>
    <row r="54" spans="1:23" ht="13.5" customHeight="1">
      <c r="A54" s="45" t="s">
        <v>45</v>
      </c>
    </row>
    <row r="56" spans="1:23" ht="14.25">
      <c r="A56" s="40" t="s">
        <v>46</v>
      </c>
    </row>
    <row r="57" spans="1:23">
      <c r="A57" s="4" t="s">
        <v>47</v>
      </c>
    </row>
    <row r="59" spans="1:23" ht="14.25">
      <c r="A59" s="40" t="s">
        <v>48</v>
      </c>
    </row>
    <row r="60" spans="1:23" ht="13.5" customHeight="1">
      <c r="A60" s="4" t="str">
        <f>N17&amp;DBCS(O17)&amp;P17&amp;DBCS(Q17)&amp;R17&amp;DBCS(S17)&amp;T17&amp;U17 &amp;"　"&amp;DBCS(O60)&amp;P60&amp;DBCS(Q60)&amp;R60&amp;S60&amp;DBCS(T60)&amp;U60&amp;DBCS(V60)&amp;W60&amp;"（宮崎県建設技術センター）"</f>
        <v>平成３０年９月２７日（木）　９時１５分～９時４５分（宮崎県建設技術センター）</v>
      </c>
      <c r="D60" s="46"/>
      <c r="J60" s="3" t="s">
        <v>49</v>
      </c>
      <c r="K60" s="8" t="s">
        <v>13</v>
      </c>
      <c r="N60" s="13" t="s">
        <v>50</v>
      </c>
      <c r="O60" s="14">
        <v>9</v>
      </c>
      <c r="P60" s="14" t="s">
        <v>51</v>
      </c>
      <c r="Q60" s="22">
        <v>15</v>
      </c>
      <c r="R60" s="14" t="s">
        <v>52</v>
      </c>
      <c r="S60" s="14" t="s">
        <v>53</v>
      </c>
      <c r="T60" s="14">
        <v>9</v>
      </c>
      <c r="U60" s="14" t="s">
        <v>51</v>
      </c>
      <c r="V60" s="14">
        <v>45</v>
      </c>
      <c r="W60" s="23" t="s">
        <v>52</v>
      </c>
    </row>
    <row r="61" spans="1:23" s="2" customFormat="1">
      <c r="K61" s="2" t="s">
        <v>54</v>
      </c>
    </row>
    <row r="62" spans="1:23" ht="13.5" customHeight="1">
      <c r="A62" s="4" t="s">
        <v>55</v>
      </c>
      <c r="B62" s="47"/>
      <c r="C62" s="47"/>
      <c r="D62" s="47"/>
      <c r="E62" s="47"/>
      <c r="F62" s="47"/>
      <c r="G62" s="47"/>
      <c r="H62" s="47"/>
      <c r="I62" s="47"/>
      <c r="J62" s="3" t="s">
        <v>56</v>
      </c>
      <c r="K62" s="8" t="s">
        <v>57</v>
      </c>
      <c r="L62" s="1" t="s">
        <v>58</v>
      </c>
    </row>
    <row r="63" spans="1:23">
      <c r="A63" s="5" t="s">
        <v>183</v>
      </c>
      <c r="B63" s="41"/>
      <c r="C63" s="41"/>
      <c r="D63" s="41"/>
      <c r="E63" s="41"/>
      <c r="F63" s="41"/>
      <c r="G63" s="41"/>
      <c r="H63" s="41"/>
      <c r="I63" s="41"/>
    </row>
    <row r="64" spans="1:23" ht="18.75">
      <c r="A64" s="171" t="str">
        <f>"平成"&amp;DBCS([2]案内文!K2)&amp;"年度"&amp;([2]案内文!K12)&amp;"研修概要　※共催"</f>
        <v>平成３０年度舗装研修概要　※共催</v>
      </c>
      <c r="B64" s="171"/>
      <c r="C64" s="171"/>
      <c r="D64" s="171"/>
      <c r="E64" s="171"/>
      <c r="F64" s="171"/>
      <c r="G64" s="171"/>
      <c r="H64" s="171"/>
      <c r="I64" s="171"/>
      <c r="K64" s="1" t="s">
        <v>59</v>
      </c>
    </row>
    <row r="65" spans="1:12" ht="15" customHeight="1">
      <c r="A65" s="48"/>
      <c r="B65" s="49"/>
      <c r="C65" s="49"/>
      <c r="D65" s="49"/>
      <c r="E65" s="49"/>
      <c r="F65" s="49"/>
      <c r="G65" s="49"/>
      <c r="H65" s="49"/>
      <c r="I65" s="49"/>
    </row>
    <row r="66" spans="1:12" ht="15" customHeight="1">
      <c r="A66" s="50" t="s">
        <v>60</v>
      </c>
      <c r="B66" s="51" t="s">
        <v>61</v>
      </c>
    </row>
    <row r="67" spans="1:12" s="110" customFormat="1" ht="26.1" customHeight="1">
      <c r="A67" s="172" t="s">
        <v>62</v>
      </c>
      <c r="B67" s="173"/>
      <c r="C67" s="135" t="s">
        <v>180</v>
      </c>
      <c r="D67" s="136"/>
      <c r="E67" s="136"/>
      <c r="F67" s="136"/>
      <c r="G67" s="136"/>
      <c r="H67" s="136"/>
      <c r="I67" s="137"/>
      <c r="K67" s="110" t="s">
        <v>178</v>
      </c>
    </row>
    <row r="68" spans="1:12" ht="26.1" customHeight="1">
      <c r="A68" s="174" t="s">
        <v>63</v>
      </c>
      <c r="B68" s="174"/>
      <c r="C68" s="4" t="s">
        <v>20</v>
      </c>
      <c r="D68" s="53"/>
      <c r="E68" s="53"/>
      <c r="F68" s="53"/>
      <c r="G68" s="53"/>
      <c r="H68" s="53"/>
      <c r="I68" s="120"/>
    </row>
    <row r="69" spans="1:12" ht="45" customHeight="1">
      <c r="A69" s="175" t="s">
        <v>64</v>
      </c>
      <c r="B69" s="176"/>
      <c r="C69" s="177" t="s">
        <v>169</v>
      </c>
      <c r="D69" s="178"/>
      <c r="E69" s="178"/>
      <c r="F69" s="178"/>
      <c r="G69" s="178"/>
      <c r="H69" s="178"/>
      <c r="I69" s="179"/>
    </row>
    <row r="70" spans="1:12" ht="26.1" customHeight="1">
      <c r="A70" s="175" t="s">
        <v>65</v>
      </c>
      <c r="B70" s="176"/>
      <c r="C70" s="54" t="s">
        <v>66</v>
      </c>
      <c r="D70" s="55" t="s">
        <v>67</v>
      </c>
      <c r="E70" s="54" t="s">
        <v>68</v>
      </c>
      <c r="F70" s="54" t="s">
        <v>69</v>
      </c>
      <c r="G70" s="54" t="s">
        <v>70</v>
      </c>
      <c r="H70" s="165" t="s">
        <v>69</v>
      </c>
      <c r="I70" s="167"/>
    </row>
    <row r="71" spans="1:12" ht="26.1" customHeight="1">
      <c r="A71" s="180"/>
      <c r="B71" s="181"/>
      <c r="C71" s="54" t="s">
        <v>71</v>
      </c>
      <c r="D71" s="54" t="s">
        <v>72</v>
      </c>
      <c r="E71" s="54" t="s">
        <v>73</v>
      </c>
      <c r="F71" s="55" t="s">
        <v>74</v>
      </c>
      <c r="G71" s="54" t="s">
        <v>75</v>
      </c>
      <c r="H71" s="182" t="s">
        <v>76</v>
      </c>
      <c r="I71" s="183"/>
    </row>
    <row r="72" spans="1:12" ht="26.1" customHeight="1">
      <c r="A72" s="184" t="s">
        <v>77</v>
      </c>
      <c r="B72" s="184"/>
      <c r="C72" s="52" t="s">
        <v>171</v>
      </c>
      <c r="D72" s="114"/>
      <c r="E72" s="114"/>
      <c r="F72" s="114"/>
      <c r="G72" s="114"/>
      <c r="H72" s="114"/>
      <c r="I72" s="115"/>
    </row>
    <row r="73" spans="1:12" ht="26.1" customHeight="1">
      <c r="A73" s="184" t="s">
        <v>78</v>
      </c>
      <c r="B73" s="184"/>
      <c r="C73" s="52" t="s">
        <v>79</v>
      </c>
      <c r="D73" s="114"/>
      <c r="E73" s="114"/>
      <c r="F73" s="114"/>
      <c r="G73" s="114"/>
      <c r="H73" s="114"/>
      <c r="I73" s="115"/>
    </row>
    <row r="74" spans="1:12" ht="15" customHeight="1">
      <c r="A74" s="56"/>
      <c r="B74" s="57"/>
      <c r="C74" s="57"/>
      <c r="D74" s="57"/>
      <c r="E74" s="57"/>
      <c r="F74" s="57"/>
      <c r="G74" s="57"/>
      <c r="H74" s="57"/>
      <c r="I74" s="57"/>
      <c r="K74" s="1" t="s">
        <v>80</v>
      </c>
    </row>
    <row r="75" spans="1:12" ht="15" customHeight="1">
      <c r="A75" s="58" t="s">
        <v>81</v>
      </c>
      <c r="B75" s="39"/>
      <c r="C75" s="51"/>
      <c r="K75" s="1" t="s">
        <v>82</v>
      </c>
    </row>
    <row r="76" spans="1:12" ht="15.75" customHeight="1">
      <c r="A76" s="54" t="s">
        <v>83</v>
      </c>
      <c r="B76" s="54" t="s">
        <v>84</v>
      </c>
      <c r="C76" s="54" t="s">
        <v>85</v>
      </c>
      <c r="D76" s="165" t="s">
        <v>86</v>
      </c>
      <c r="E76" s="166"/>
      <c r="F76" s="167"/>
      <c r="G76" s="165" t="s">
        <v>87</v>
      </c>
      <c r="H76" s="166"/>
      <c r="I76" s="167"/>
    </row>
    <row r="77" spans="1:12" ht="15.95" customHeight="1">
      <c r="A77" s="138">
        <v>43370</v>
      </c>
      <c r="B77" s="59" t="s">
        <v>88</v>
      </c>
      <c r="C77" s="60" t="s">
        <v>89</v>
      </c>
      <c r="D77" s="13" t="s">
        <v>90</v>
      </c>
      <c r="E77" s="14"/>
      <c r="F77" s="23"/>
      <c r="G77" s="13"/>
      <c r="H77" s="14"/>
      <c r="I77" s="23"/>
    </row>
    <row r="78" spans="1:12" ht="15.95" customHeight="1">
      <c r="A78" s="61"/>
      <c r="B78" s="61"/>
      <c r="C78" s="62" t="s">
        <v>91</v>
      </c>
      <c r="D78" s="13" t="s">
        <v>92</v>
      </c>
      <c r="E78" s="14"/>
      <c r="F78" s="23"/>
      <c r="G78" s="13"/>
      <c r="H78" s="14"/>
      <c r="I78" s="23"/>
      <c r="K78" s="24" t="s">
        <v>59</v>
      </c>
      <c r="L78" s="1" t="s">
        <v>93</v>
      </c>
    </row>
    <row r="79" spans="1:12" ht="20.100000000000001" customHeight="1">
      <c r="A79" s="61"/>
      <c r="B79" s="61"/>
      <c r="C79" s="62" t="s">
        <v>94</v>
      </c>
      <c r="D79" s="63" t="s">
        <v>95</v>
      </c>
      <c r="E79" s="10"/>
      <c r="F79" s="16"/>
      <c r="G79" s="1" t="s">
        <v>93</v>
      </c>
      <c r="H79" s="10"/>
      <c r="I79" s="16"/>
    </row>
    <row r="80" spans="1:12" ht="20.100000000000001" customHeight="1">
      <c r="A80" s="61"/>
      <c r="B80" s="61"/>
      <c r="C80" s="60"/>
      <c r="D80" s="64"/>
      <c r="E80" s="18"/>
      <c r="F80" s="25"/>
      <c r="H80" s="18"/>
      <c r="I80" s="25"/>
    </row>
    <row r="81" spans="1:9" ht="20.100000000000001" customHeight="1">
      <c r="A81" s="61"/>
      <c r="B81" s="61"/>
      <c r="C81" s="65"/>
      <c r="D81" s="66"/>
      <c r="E81" s="18"/>
      <c r="F81" s="25"/>
      <c r="G81" s="11"/>
      <c r="H81" s="67"/>
      <c r="I81" s="68"/>
    </row>
    <row r="82" spans="1:9" ht="20.100000000000001" customHeight="1">
      <c r="A82" s="61"/>
      <c r="B82" s="61"/>
      <c r="C82" s="62" t="s">
        <v>96</v>
      </c>
      <c r="D82" s="69" t="s">
        <v>97</v>
      </c>
      <c r="E82" s="10"/>
      <c r="F82" s="16"/>
      <c r="G82" s="1" t="s">
        <v>93</v>
      </c>
      <c r="H82" s="10"/>
      <c r="I82" s="16"/>
    </row>
    <row r="83" spans="1:9" ht="20.100000000000001" customHeight="1">
      <c r="A83" s="61"/>
      <c r="B83" s="61"/>
      <c r="C83" s="60"/>
      <c r="D83" s="70"/>
      <c r="E83" s="18"/>
      <c r="F83" s="25"/>
      <c r="H83" s="18"/>
      <c r="I83" s="25"/>
    </row>
    <row r="84" spans="1:9" ht="20.100000000000001" customHeight="1">
      <c r="A84" s="61"/>
      <c r="B84" s="61"/>
      <c r="C84" s="71"/>
      <c r="D84" s="72"/>
      <c r="E84" s="12"/>
      <c r="F84" s="17"/>
      <c r="G84" s="73"/>
      <c r="H84" s="12"/>
      <c r="I84" s="17"/>
    </row>
    <row r="85" spans="1:9" ht="20.100000000000001" customHeight="1">
      <c r="A85" s="61"/>
      <c r="B85" s="61"/>
      <c r="C85" s="62" t="s">
        <v>98</v>
      </c>
      <c r="D85" s="74" t="s">
        <v>99</v>
      </c>
      <c r="E85" s="10"/>
      <c r="F85" s="16"/>
      <c r="G85" s="1" t="s">
        <v>93</v>
      </c>
      <c r="H85" s="10"/>
      <c r="I85" s="16"/>
    </row>
    <row r="86" spans="1:9" ht="20.100000000000001" customHeight="1">
      <c r="A86" s="61"/>
      <c r="B86" s="61"/>
      <c r="C86" s="60"/>
      <c r="D86" s="70"/>
      <c r="E86" s="18"/>
      <c r="F86" s="25"/>
      <c r="H86" s="18"/>
      <c r="I86" s="25"/>
    </row>
    <row r="87" spans="1:9" ht="20.100000000000001" customHeight="1">
      <c r="A87" s="61"/>
      <c r="B87" s="61"/>
      <c r="C87" s="71"/>
      <c r="D87" s="66"/>
      <c r="E87" s="18"/>
      <c r="F87" s="25"/>
      <c r="H87" s="67"/>
      <c r="I87" s="68"/>
    </row>
    <row r="88" spans="1:9" ht="15.95" customHeight="1">
      <c r="A88" s="138">
        <v>43371</v>
      </c>
      <c r="B88" s="59" t="s">
        <v>100</v>
      </c>
      <c r="C88" s="55" t="s">
        <v>101</v>
      </c>
      <c r="D88" s="13" t="s">
        <v>90</v>
      </c>
      <c r="E88" s="14"/>
      <c r="F88" s="23"/>
      <c r="G88" s="13"/>
      <c r="H88" s="14"/>
      <c r="I88" s="23"/>
    </row>
    <row r="89" spans="1:9" ht="20.100000000000001" customHeight="1">
      <c r="A89" s="61"/>
      <c r="C89" s="60" t="s">
        <v>102</v>
      </c>
      <c r="D89" s="75" t="s">
        <v>103</v>
      </c>
      <c r="E89" s="10"/>
      <c r="F89" s="16"/>
      <c r="G89" s="1" t="s">
        <v>93</v>
      </c>
      <c r="H89" s="76"/>
      <c r="I89" s="16"/>
    </row>
    <row r="90" spans="1:9" ht="20.100000000000001" customHeight="1">
      <c r="A90" s="61"/>
      <c r="C90" s="60"/>
      <c r="D90" s="77"/>
      <c r="E90" s="18"/>
      <c r="F90" s="25"/>
      <c r="H90" s="78"/>
      <c r="I90" s="25"/>
    </row>
    <row r="91" spans="1:9" ht="20.100000000000001" customHeight="1">
      <c r="A91" s="61"/>
      <c r="B91" s="61"/>
      <c r="C91" s="65"/>
      <c r="D91" s="66"/>
      <c r="E91" s="18"/>
      <c r="F91" s="25"/>
      <c r="G91" s="73"/>
      <c r="H91" s="12"/>
      <c r="I91" s="17"/>
    </row>
    <row r="92" spans="1:9" ht="20.100000000000001" customHeight="1">
      <c r="A92" s="61"/>
      <c r="B92" s="61"/>
      <c r="C92" s="62" t="s">
        <v>104</v>
      </c>
      <c r="D92" s="69" t="s">
        <v>105</v>
      </c>
      <c r="E92" s="79"/>
      <c r="F92" s="80"/>
      <c r="G92" s="1" t="s">
        <v>93</v>
      </c>
      <c r="H92" s="18"/>
      <c r="I92" s="25"/>
    </row>
    <row r="93" spans="1:9" ht="20.100000000000001" customHeight="1">
      <c r="A93" s="61"/>
      <c r="B93" s="61"/>
      <c r="C93" s="60"/>
      <c r="D93" s="81"/>
      <c r="E93" s="82"/>
      <c r="F93" s="83"/>
      <c r="H93" s="18"/>
      <c r="I93" s="25"/>
    </row>
    <row r="94" spans="1:9" ht="20.100000000000001" customHeight="1">
      <c r="A94" s="61"/>
      <c r="B94" s="61"/>
      <c r="C94" s="84"/>
      <c r="D94" s="85"/>
      <c r="E94" s="86"/>
      <c r="F94" s="87"/>
      <c r="G94" s="11"/>
      <c r="H94" s="12"/>
      <c r="I94" s="17"/>
    </row>
    <row r="95" spans="1:9" ht="20.100000000000001" customHeight="1">
      <c r="A95" s="61"/>
      <c r="B95" s="61"/>
      <c r="C95" s="62" t="s">
        <v>106</v>
      </c>
      <c r="D95" s="63" t="s">
        <v>107</v>
      </c>
      <c r="E95" s="10"/>
      <c r="F95" s="16"/>
      <c r="G95" s="1" t="s">
        <v>93</v>
      </c>
      <c r="H95" s="18"/>
      <c r="I95" s="25"/>
    </row>
    <row r="96" spans="1:9" ht="20.100000000000001" customHeight="1">
      <c r="A96" s="61"/>
      <c r="B96" s="61"/>
      <c r="C96" s="60"/>
      <c r="D96" s="64"/>
      <c r="E96" s="18"/>
      <c r="F96" s="25"/>
      <c r="H96" s="18"/>
      <c r="I96" s="25"/>
    </row>
    <row r="97" spans="1:9" ht="20.100000000000001" customHeight="1">
      <c r="A97" s="61"/>
      <c r="B97" s="61"/>
      <c r="C97" s="84"/>
      <c r="D97" s="88"/>
      <c r="E97" s="12"/>
      <c r="F97" s="17"/>
      <c r="H97" s="12"/>
      <c r="I97" s="17"/>
    </row>
    <row r="98" spans="1:9" ht="15.95" customHeight="1">
      <c r="A98" s="89"/>
      <c r="B98" s="89"/>
      <c r="C98" s="55" t="s">
        <v>108</v>
      </c>
      <c r="D98" s="13" t="s">
        <v>109</v>
      </c>
      <c r="E98" s="14"/>
      <c r="F98" s="23"/>
      <c r="G98" s="13"/>
      <c r="H98" s="14"/>
      <c r="I98" s="23"/>
    </row>
    <row r="99" spans="1:9" ht="15" customHeight="1"/>
    <row r="100" spans="1:9" ht="15" customHeight="1">
      <c r="A100" s="50" t="s">
        <v>110</v>
      </c>
    </row>
    <row r="101" spans="1:9" ht="18" customHeight="1">
      <c r="A101" s="165" t="s">
        <v>111</v>
      </c>
      <c r="B101" s="166"/>
      <c r="C101" s="167"/>
      <c r="D101" s="166" t="s">
        <v>112</v>
      </c>
      <c r="E101" s="166"/>
      <c r="F101" s="166"/>
      <c r="G101" s="166"/>
      <c r="H101" s="166"/>
      <c r="I101" s="167"/>
    </row>
    <row r="102" spans="1:9" ht="26.1" customHeight="1">
      <c r="A102" s="90" t="s">
        <v>113</v>
      </c>
      <c r="B102" s="91"/>
      <c r="C102" s="92"/>
      <c r="D102" s="168" t="s">
        <v>114</v>
      </c>
      <c r="E102" s="169"/>
      <c r="F102" s="169"/>
      <c r="G102" s="169"/>
      <c r="H102" s="169"/>
      <c r="I102" s="170"/>
    </row>
    <row r="103" spans="1:9" ht="54.95" customHeight="1">
      <c r="A103" s="116" t="s">
        <v>115</v>
      </c>
      <c r="B103" s="117"/>
      <c r="C103" s="118"/>
      <c r="D103" s="159" t="s">
        <v>116</v>
      </c>
      <c r="E103" s="160"/>
      <c r="F103" s="160"/>
      <c r="G103" s="160"/>
      <c r="H103" s="160"/>
      <c r="I103" s="161"/>
    </row>
    <row r="104" spans="1:9" ht="26.1" customHeight="1">
      <c r="A104" s="116" t="s">
        <v>117</v>
      </c>
      <c r="B104" s="93"/>
      <c r="C104" s="94"/>
      <c r="D104" s="162" t="s">
        <v>118</v>
      </c>
      <c r="E104" s="160"/>
      <c r="F104" s="160"/>
      <c r="G104" s="160"/>
      <c r="H104" s="160"/>
      <c r="I104" s="161"/>
    </row>
    <row r="105" spans="1:9" ht="26.1" customHeight="1">
      <c r="A105" s="116" t="s">
        <v>119</v>
      </c>
      <c r="B105" s="93"/>
      <c r="C105" s="94"/>
      <c r="D105" s="159" t="s">
        <v>120</v>
      </c>
      <c r="E105" s="160"/>
      <c r="F105" s="160"/>
      <c r="G105" s="160"/>
      <c r="H105" s="160"/>
      <c r="I105" s="161"/>
    </row>
    <row r="106" spans="1:9" ht="26.1" customHeight="1">
      <c r="A106" s="95" t="s">
        <v>105</v>
      </c>
      <c r="B106" s="96"/>
      <c r="C106" s="97"/>
      <c r="D106" s="162" t="s">
        <v>121</v>
      </c>
      <c r="E106" s="160"/>
      <c r="F106" s="160"/>
      <c r="G106" s="160"/>
      <c r="H106" s="160"/>
      <c r="I106" s="161"/>
    </row>
    <row r="107" spans="1:9" ht="26.1" customHeight="1">
      <c r="A107" s="116" t="s">
        <v>122</v>
      </c>
      <c r="B107" s="93"/>
      <c r="C107" s="94"/>
      <c r="D107" s="162" t="s">
        <v>123</v>
      </c>
      <c r="E107" s="160"/>
      <c r="F107" s="160"/>
      <c r="G107" s="160"/>
      <c r="H107" s="160"/>
      <c r="I107" s="161"/>
    </row>
    <row r="108" spans="1:9" ht="21">
      <c r="A108" s="163" t="s">
        <v>124</v>
      </c>
      <c r="B108" s="163"/>
      <c r="C108" s="163"/>
      <c r="D108" s="163"/>
      <c r="E108" s="163"/>
      <c r="F108" s="163"/>
      <c r="G108" s="163"/>
      <c r="H108" s="163"/>
      <c r="I108" s="163"/>
    </row>
    <row r="109" spans="1:9" ht="21">
      <c r="A109" s="119"/>
      <c r="B109" s="119"/>
      <c r="C109" s="119"/>
      <c r="D109" s="119"/>
      <c r="E109" s="119"/>
      <c r="F109" s="119"/>
      <c r="G109" s="119"/>
      <c r="H109" s="26" t="s">
        <v>125</v>
      </c>
      <c r="I109" s="12"/>
    </row>
    <row r="110" spans="1:9" ht="15" customHeight="1">
      <c r="A110" s="119"/>
      <c r="B110" s="119"/>
      <c r="C110" s="119"/>
      <c r="D110" s="119"/>
      <c r="E110" s="119"/>
      <c r="F110" s="119"/>
      <c r="G110" s="119"/>
      <c r="H110" s="27"/>
      <c r="I110" s="18"/>
    </row>
    <row r="111" spans="1:9" ht="17.25">
      <c r="A111" s="28" t="s">
        <v>181</v>
      </c>
      <c r="H111" s="27"/>
      <c r="I111" s="18"/>
    </row>
    <row r="112" spans="1:9" ht="15" customHeight="1"/>
    <row r="113" spans="1:21">
      <c r="A113" s="1" t="s">
        <v>126</v>
      </c>
      <c r="G113" s="129"/>
      <c r="H113" s="164" t="str">
        <f>N113&amp;O113&amp;P113&amp;Q113&amp;R113&amp;"1日"&amp;"　　現在"</f>
        <v>平成30年9月1日　　現在</v>
      </c>
      <c r="I113" s="164"/>
      <c r="J113" s="3" t="s">
        <v>127</v>
      </c>
      <c r="K113" s="8" t="s">
        <v>13</v>
      </c>
      <c r="N113" s="13" t="s">
        <v>14</v>
      </c>
      <c r="O113" s="14">
        <v>30</v>
      </c>
      <c r="P113" s="14" t="s">
        <v>15</v>
      </c>
      <c r="Q113" s="14">
        <v>9</v>
      </c>
      <c r="R113" s="23" t="s">
        <v>18</v>
      </c>
      <c r="S113" s="18"/>
      <c r="T113" s="18"/>
      <c r="U113" s="130"/>
    </row>
    <row r="114" spans="1:21" s="110" customFormat="1" ht="45" customHeight="1">
      <c r="A114" s="139" t="s">
        <v>128</v>
      </c>
      <c r="B114" s="140"/>
      <c r="C114" s="100"/>
      <c r="D114" s="101"/>
      <c r="E114" s="101"/>
      <c r="F114" s="101"/>
      <c r="G114" s="101"/>
      <c r="H114" s="101"/>
      <c r="I114" s="102"/>
    </row>
    <row r="115" spans="1:21" s="110" customFormat="1" ht="18" customHeight="1">
      <c r="A115" s="141" t="s">
        <v>129</v>
      </c>
      <c r="B115" s="142"/>
      <c r="C115" s="105"/>
      <c r="D115" s="105"/>
      <c r="E115" s="105"/>
      <c r="F115" s="105"/>
      <c r="G115" s="106"/>
      <c r="H115" s="143" t="s">
        <v>130</v>
      </c>
      <c r="I115" s="144"/>
    </row>
    <row r="116" spans="1:21" s="110" customFormat="1" ht="45" customHeight="1">
      <c r="A116" s="153" t="s">
        <v>131</v>
      </c>
      <c r="B116" s="154"/>
      <c r="C116" s="103"/>
      <c r="D116" s="103"/>
      <c r="E116" s="103"/>
      <c r="F116" s="103"/>
      <c r="G116" s="104"/>
      <c r="H116" s="113"/>
      <c r="I116" s="111" t="s">
        <v>132</v>
      </c>
    </row>
    <row r="117" spans="1:21" s="110" customFormat="1" ht="18" customHeight="1">
      <c r="A117" s="139" t="s">
        <v>133</v>
      </c>
      <c r="B117" s="140"/>
      <c r="C117" s="107" t="s">
        <v>170</v>
      </c>
      <c r="D117" s="107"/>
      <c r="E117" s="107"/>
      <c r="F117" s="107"/>
      <c r="G117" s="107"/>
      <c r="H117" s="107"/>
      <c r="I117" s="108"/>
    </row>
    <row r="118" spans="1:21" s="110" customFormat="1" ht="45" customHeight="1">
      <c r="A118" s="155"/>
      <c r="B118" s="156"/>
      <c r="C118" s="103"/>
      <c r="D118" s="103"/>
      <c r="E118" s="103"/>
      <c r="F118" s="103"/>
      <c r="G118" s="103"/>
      <c r="H118" s="103"/>
      <c r="I118" s="104"/>
    </row>
    <row r="119" spans="1:21" s="110" customFormat="1" ht="45" customHeight="1">
      <c r="A119" s="157" t="s">
        <v>134</v>
      </c>
      <c r="B119" s="158"/>
      <c r="C119" s="100"/>
      <c r="D119" s="101"/>
      <c r="E119" s="101"/>
      <c r="F119" s="101"/>
      <c r="G119" s="101"/>
      <c r="H119" s="101"/>
      <c r="I119" s="102"/>
    </row>
    <row r="120" spans="1:21" s="110" customFormat="1" ht="45" customHeight="1">
      <c r="A120" s="151" t="s">
        <v>135</v>
      </c>
      <c r="B120" s="152"/>
      <c r="C120" s="100"/>
      <c r="D120" s="101"/>
      <c r="E120" s="101"/>
      <c r="F120" s="101"/>
      <c r="G120" s="101"/>
      <c r="H120" s="101"/>
      <c r="I120" s="102"/>
    </row>
    <row r="121" spans="1:21" s="110" customFormat="1" ht="45" customHeight="1">
      <c r="A121" s="139" t="s">
        <v>136</v>
      </c>
      <c r="B121" s="140"/>
      <c r="C121" s="100"/>
      <c r="D121" s="101"/>
      <c r="E121" s="101"/>
      <c r="F121" s="101"/>
      <c r="G121" s="101"/>
      <c r="H121" s="101"/>
      <c r="I121" s="102"/>
    </row>
    <row r="122" spans="1:21" s="110" customFormat="1" ht="45" customHeight="1">
      <c r="A122" s="151" t="s">
        <v>137</v>
      </c>
      <c r="B122" s="152"/>
      <c r="C122" s="100"/>
      <c r="D122" s="101"/>
      <c r="E122" s="101"/>
      <c r="F122" s="101"/>
      <c r="G122" s="101"/>
      <c r="H122" s="101"/>
      <c r="I122" s="102"/>
    </row>
    <row r="123" spans="1:21" s="110" customFormat="1" ht="45" customHeight="1">
      <c r="A123" s="139" t="s">
        <v>138</v>
      </c>
      <c r="B123" s="140"/>
      <c r="C123" s="109"/>
      <c r="D123" s="112" t="s">
        <v>15</v>
      </c>
      <c r="E123" s="98"/>
      <c r="F123" s="98"/>
      <c r="G123" s="98"/>
      <c r="H123" s="98"/>
      <c r="I123" s="99"/>
    </row>
    <row r="124" spans="1:21" ht="15.95" customHeight="1">
      <c r="A124" s="145" t="s">
        <v>139</v>
      </c>
      <c r="B124" s="146"/>
      <c r="C124" s="9"/>
      <c r="D124" s="10"/>
      <c r="E124" s="10"/>
      <c r="F124" s="10"/>
      <c r="G124" s="10"/>
      <c r="H124" s="10"/>
      <c r="I124" s="16"/>
    </row>
    <row r="125" spans="1:21" ht="15.95" customHeight="1">
      <c r="A125" s="147"/>
      <c r="B125" s="148"/>
      <c r="C125" s="27" t="s">
        <v>140</v>
      </c>
      <c r="D125" s="27" t="s">
        <v>141</v>
      </c>
      <c r="E125" s="27" t="s">
        <v>142</v>
      </c>
      <c r="F125" s="27" t="s">
        <v>143</v>
      </c>
      <c r="G125" s="27" t="s">
        <v>144</v>
      </c>
      <c r="H125" s="27" t="s">
        <v>145</v>
      </c>
      <c r="I125" s="25"/>
    </row>
    <row r="126" spans="1:21" ht="15.95" customHeight="1">
      <c r="A126" s="147"/>
      <c r="B126" s="148"/>
      <c r="C126" s="29"/>
      <c r="D126" s="18"/>
      <c r="E126" s="18"/>
      <c r="F126" s="18"/>
      <c r="G126" s="18"/>
      <c r="H126" s="18"/>
      <c r="I126" s="25"/>
    </row>
    <row r="127" spans="1:21" ht="15.95" customHeight="1">
      <c r="A127" s="147"/>
      <c r="B127" s="148"/>
      <c r="C127" s="27" t="s">
        <v>146</v>
      </c>
      <c r="D127" s="27" t="s">
        <v>147</v>
      </c>
      <c r="E127" s="27" t="s">
        <v>148</v>
      </c>
      <c r="F127" s="27" t="s">
        <v>149</v>
      </c>
      <c r="G127" s="27" t="s">
        <v>150</v>
      </c>
      <c r="H127" s="27" t="s">
        <v>151</v>
      </c>
      <c r="I127" s="25"/>
    </row>
    <row r="128" spans="1:21" ht="15.95" customHeight="1">
      <c r="A128" s="147"/>
      <c r="B128" s="148"/>
      <c r="C128" s="29"/>
      <c r="D128" s="18"/>
      <c r="E128" s="18"/>
      <c r="F128" s="18"/>
      <c r="G128" s="18"/>
      <c r="H128" s="18"/>
      <c r="I128" s="25"/>
    </row>
    <row r="129" spans="1:9" ht="15.95" customHeight="1">
      <c r="A129" s="147"/>
      <c r="B129" s="148"/>
      <c r="C129" s="27" t="s">
        <v>152</v>
      </c>
      <c r="D129" s="30" t="s">
        <v>75</v>
      </c>
      <c r="E129" s="18" t="s">
        <v>153</v>
      </c>
      <c r="F129" s="18"/>
      <c r="G129" s="18"/>
      <c r="H129" s="24" t="s">
        <v>154</v>
      </c>
      <c r="I129" s="31"/>
    </row>
    <row r="130" spans="1:9" ht="15.95" customHeight="1">
      <c r="A130" s="147"/>
      <c r="B130" s="148"/>
      <c r="C130" s="29"/>
      <c r="D130" s="18"/>
      <c r="E130" s="18"/>
      <c r="F130" s="18"/>
      <c r="G130" s="18"/>
      <c r="H130" s="18"/>
      <c r="I130" s="25"/>
    </row>
    <row r="131" spans="1:9" ht="15.95" customHeight="1">
      <c r="A131" s="147"/>
      <c r="B131" s="148"/>
      <c r="C131" s="32" t="s">
        <v>155</v>
      </c>
      <c r="D131" s="18"/>
      <c r="E131" s="18"/>
      <c r="F131" s="18"/>
      <c r="G131" s="18"/>
      <c r="H131" s="18"/>
      <c r="I131" s="25"/>
    </row>
    <row r="132" spans="1:9" ht="15.95" customHeight="1">
      <c r="A132" s="147"/>
      <c r="B132" s="148"/>
      <c r="C132" s="32" t="s">
        <v>156</v>
      </c>
      <c r="D132" s="18"/>
      <c r="E132" s="18"/>
      <c r="F132" s="18"/>
      <c r="G132" s="18"/>
      <c r="H132" s="18"/>
      <c r="I132" s="25"/>
    </row>
    <row r="133" spans="1:9" ht="15.95" customHeight="1">
      <c r="A133" s="149"/>
      <c r="B133" s="150"/>
      <c r="C133" s="11"/>
      <c r="D133" s="12"/>
      <c r="E133" s="12"/>
      <c r="F133" s="12"/>
      <c r="G133" s="12"/>
      <c r="H133" s="12"/>
      <c r="I133" s="17"/>
    </row>
    <row r="134" spans="1:9" ht="15" customHeight="1">
      <c r="A134" s="27"/>
      <c r="B134" s="27"/>
      <c r="C134" s="18"/>
      <c r="D134" s="18"/>
      <c r="E134" s="18"/>
      <c r="F134" s="18"/>
      <c r="G134" s="18"/>
      <c r="H134" s="18"/>
      <c r="I134" s="18"/>
    </row>
    <row r="135" spans="1:9" ht="15" customHeight="1">
      <c r="A135" s="1" t="s">
        <v>157</v>
      </c>
    </row>
    <row r="136" spans="1:9" ht="15" customHeight="1"/>
    <row r="137" spans="1:9" ht="15" customHeight="1">
      <c r="G137" s="1" t="s">
        <v>158</v>
      </c>
    </row>
    <row r="138" spans="1:9" ht="15" customHeight="1">
      <c r="F138" s="7"/>
      <c r="G138" s="7" t="s">
        <v>159</v>
      </c>
    </row>
    <row r="139" spans="1:9" ht="15" customHeight="1">
      <c r="E139" s="7"/>
    </row>
    <row r="140" spans="1:9" ht="17.25">
      <c r="A140" s="33" t="s">
        <v>160</v>
      </c>
    </row>
    <row r="141" spans="1:9" ht="15" customHeight="1">
      <c r="A141" s="4" t="s">
        <v>38</v>
      </c>
    </row>
    <row r="142" spans="1:9" ht="15" customHeight="1">
      <c r="A142" s="34" t="s">
        <v>161</v>
      </c>
    </row>
    <row r="143" spans="1:9" ht="15" customHeight="1">
      <c r="A143" s="5" t="s">
        <v>162</v>
      </c>
    </row>
    <row r="144" spans="1:9" ht="13.5" customHeight="1">
      <c r="A144" s="35" t="s">
        <v>163</v>
      </c>
      <c r="D144" s="1" t="s">
        <v>42</v>
      </c>
    </row>
    <row r="145" spans="1:10" ht="13.5" customHeight="1">
      <c r="A145" s="35" t="s">
        <v>164</v>
      </c>
      <c r="D145" s="1" t="s">
        <v>165</v>
      </c>
      <c r="J145" s="21"/>
    </row>
    <row r="146" spans="1:10" ht="14.25">
      <c r="A146" s="15" t="s">
        <v>45</v>
      </c>
    </row>
    <row r="148" spans="1:10">
      <c r="A148" s="20" t="s">
        <v>166</v>
      </c>
    </row>
    <row r="149" spans="1:10">
      <c r="A149" s="4" t="s">
        <v>167</v>
      </c>
    </row>
  </sheetData>
  <sheetProtection algorithmName="SHA-512" hashValue="zq86o/0eP6nKiktD/BbRJS3KHJsK7lzC7EBEbSGPYsHN2TkCxhMdNCP939PLim0QXgXohaq1DP2bugy1u7wrSw==" saltValue="ZwEouGACdvM7At+MHMZuiA==" spinCount="100000" sheet="1" scenarios="1" formatCells="0" deleteRows="0"/>
  <mergeCells count="35">
    <mergeCell ref="D76:F76"/>
    <mergeCell ref="G76:I76"/>
    <mergeCell ref="A1:I1"/>
    <mergeCell ref="A64:I64"/>
    <mergeCell ref="A67:B67"/>
    <mergeCell ref="A68:B68"/>
    <mergeCell ref="A69:B69"/>
    <mergeCell ref="C69:I69"/>
    <mergeCell ref="A70:B71"/>
    <mergeCell ref="H70:I70"/>
    <mergeCell ref="H71:I71"/>
    <mergeCell ref="A72:B72"/>
    <mergeCell ref="A73:B73"/>
    <mergeCell ref="A2:I2"/>
    <mergeCell ref="A101:C101"/>
    <mergeCell ref="D101:I101"/>
    <mergeCell ref="D102:I102"/>
    <mergeCell ref="D103:I103"/>
    <mergeCell ref="D104:I104"/>
    <mergeCell ref="D105:I105"/>
    <mergeCell ref="D106:I106"/>
    <mergeCell ref="D107:I107"/>
    <mergeCell ref="A108:I108"/>
    <mergeCell ref="H113:I113"/>
    <mergeCell ref="A114:B114"/>
    <mergeCell ref="A115:B115"/>
    <mergeCell ref="H115:I115"/>
    <mergeCell ref="A124:B133"/>
    <mergeCell ref="A122:B122"/>
    <mergeCell ref="A123:B123"/>
    <mergeCell ref="A116:B116"/>
    <mergeCell ref="A117:B118"/>
    <mergeCell ref="A119:B119"/>
    <mergeCell ref="A120:B120"/>
    <mergeCell ref="A121:B121"/>
  </mergeCells>
  <phoneticPr fontId="3"/>
  <dataValidations count="2">
    <dataValidation imeMode="off" allowBlank="1" showInputMessage="1" showErrorMessage="1" sqref="O45:O46 Q45:Q46 O17:O18 O30 Q30 S40:S41 S30 Q37:Q38 S37:S38 Q40 Q17:Q18 S17:S18 S45:S46 N60:W60 O113 Q113 S113"/>
    <dataValidation imeMode="fullKatakana" allowBlank="1" showInputMessage="1" showErrorMessage="1" sqref="C115:G115"/>
  </dataValidations>
  <printOptions horizontalCentered="1" verticalCentered="1"/>
  <pageMargins left="0.59055118110236227" right="0.59055118110236227" top="0.39370078740157483" bottom="0.39370078740157483" header="0.51181102362204722" footer="0.51181102362204722"/>
  <pageSetup paperSize="9" scale="87" fitToHeight="3" orientation="portrait" verticalDpi="200" r:id="rId1"/>
  <headerFooter alignWithMargins="0"/>
  <rowBreaks count="2" manualBreakCount="2">
    <brk id="63" max="8" man="1"/>
    <brk id="10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受講要領</vt:lpstr>
      <vt:lpstr>受講要領!Print_Area</vt:lpstr>
    </vt:vector>
  </TitlesOfParts>
  <Company>宮崎県建設技術推進機構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2018-07-30T07:07:36Z</cp:lastPrinted>
  <dcterms:created xsi:type="dcterms:W3CDTF">2018-03-01T00:21:45Z</dcterms:created>
  <dcterms:modified xsi:type="dcterms:W3CDTF">2018-07-30T07:07:50Z</dcterms:modified>
</cp:coreProperties>
</file>