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1mousikomi\07endou\"/>
    </mc:Choice>
  </mc:AlternateContent>
  <bookViews>
    <workbookView xWindow="0" yWindow="0" windowWidth="28800" windowHeight="12045"/>
  </bookViews>
  <sheets>
    <sheet name="受講要領" sheetId="1" r:id="rId1"/>
  </sheets>
  <definedNames>
    <definedName name="_xlnm.Print_Area" localSheetId="0">受講要領!$A$1:$I$149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3" i="1" l="1"/>
  <c r="A59" i="1"/>
  <c r="A45" i="1"/>
  <c r="A44" i="1"/>
  <c r="A29" i="1"/>
  <c r="A16" i="1"/>
  <c r="U45" i="1"/>
  <c r="U44" i="1"/>
  <c r="U29" i="1"/>
  <c r="U16" i="1"/>
  <c r="S39" i="1" l="1"/>
  <c r="A39" i="1" s="1"/>
  <c r="Q39" i="1"/>
  <c r="A36" i="1"/>
  <c r="A11" i="1"/>
</calcChain>
</file>

<file path=xl/sharedStrings.xml><?xml version="1.0" encoding="utf-8"?>
<sst xmlns="http://schemas.openxmlformats.org/spreadsheetml/2006/main" count="220" uniqueCount="180">
  <si>
    <t>■目　　的</t>
    <phoneticPr fontId="2"/>
  </si>
  <si>
    <t>沿道修景に関する知識の習得を図る。</t>
    <phoneticPr fontId="2"/>
  </si>
  <si>
    <t>■受講予定者</t>
    <rPh sb="1" eb="3">
      <t>ジュコウ</t>
    </rPh>
    <rPh sb="3" eb="6">
      <t>ヨテイシャ</t>
    </rPh>
    <phoneticPr fontId="2"/>
  </si>
  <si>
    <t>建設業、造園業、測量設計業等に従事する民間の技術者</t>
    <rPh sb="0" eb="3">
      <t>ケンセツギョウ</t>
    </rPh>
    <rPh sb="4" eb="7">
      <t>ゾウエンギョウ</t>
    </rPh>
    <rPh sb="8" eb="10">
      <t>ソクリョウ</t>
    </rPh>
    <rPh sb="10" eb="13">
      <t>セッケイギョウ</t>
    </rPh>
    <rPh sb="13" eb="14">
      <t>ナド</t>
    </rPh>
    <rPh sb="19" eb="21">
      <t>ミンカン</t>
    </rPh>
    <rPh sb="22" eb="25">
      <t>ギジュツシャ</t>
    </rPh>
    <phoneticPr fontId="2"/>
  </si>
  <si>
    <t>　　※受講予定者以外の方でも受講できますが、研修内容が専門的であることを申し添えます。</t>
    <rPh sb="5" eb="7">
      <t>ヨテイ</t>
    </rPh>
    <rPh sb="22" eb="24">
      <t>ケンシュウ</t>
    </rPh>
    <rPh sb="24" eb="26">
      <t>ナイヨウ</t>
    </rPh>
    <rPh sb="27" eb="30">
      <t>センモンテキ</t>
    </rPh>
    <rPh sb="36" eb="37">
      <t>モウ</t>
    </rPh>
    <rPh sb="38" eb="39">
      <t>ソ</t>
    </rPh>
    <phoneticPr fontId="2"/>
  </si>
  <si>
    <t>■募集人員</t>
  </si>
  <si>
    <t>人</t>
    <rPh sb="0" eb="1">
      <t>ニン</t>
    </rPh>
    <phoneticPr fontId="2"/>
  </si>
  <si>
    <t>※定員を超える申込みがあった場合は、締切前であっても募集を終了し、申込みされましても受講できない場合</t>
    <rPh sb="42" eb="44">
      <t>ジュコウ</t>
    </rPh>
    <rPh sb="48" eb="50">
      <t>バアイ</t>
    </rPh>
    <phoneticPr fontId="2"/>
  </si>
  <si>
    <t>がございますので、御了承ください。</t>
    <rPh sb="9" eb="10">
      <t>ゴ</t>
    </rPh>
    <rPh sb="10" eb="12">
      <t>リョウショウ</t>
    </rPh>
    <phoneticPr fontId="2"/>
  </si>
  <si>
    <t>■研修期間</t>
  </si>
  <si>
    <t>←</t>
    <phoneticPr fontId="2"/>
  </si>
  <si>
    <t>研修開催日により変更</t>
    <rPh sb="0" eb="2">
      <t>ケンシュウ</t>
    </rPh>
    <rPh sb="2" eb="5">
      <t>カイサイビ</t>
    </rPh>
    <rPh sb="8" eb="10">
      <t>ヘンコウ</t>
    </rPh>
    <phoneticPr fontId="2"/>
  </si>
  <si>
    <t>年</t>
    <rPh sb="0" eb="1">
      <t>ネン</t>
    </rPh>
    <phoneticPr fontId="2"/>
  </si>
  <si>
    <t>月</t>
    <rPh sb="0" eb="1">
      <t>ゲツ</t>
    </rPh>
    <phoneticPr fontId="2"/>
  </si>
  <si>
    <t>日</t>
    <rPh sb="0" eb="1">
      <t>ニチ</t>
    </rPh>
    <phoneticPr fontId="2"/>
  </si>
  <si>
    <t>■場　　所</t>
    <rPh sb="1" eb="2">
      <t>バ</t>
    </rPh>
    <rPh sb="4" eb="5">
      <t>ショ</t>
    </rPh>
    <phoneticPr fontId="2"/>
  </si>
  <si>
    <t>宮崎県建設技術センター（宮崎市清武町今泉丙２５５９－１）</t>
    <rPh sb="0" eb="3">
      <t>ミヤザキケン</t>
    </rPh>
    <rPh sb="3" eb="5">
      <t>ケンセツ</t>
    </rPh>
    <rPh sb="5" eb="7">
      <t>ギジュツ</t>
    </rPh>
    <rPh sb="12" eb="15">
      <t>ミヤザキシ</t>
    </rPh>
    <phoneticPr fontId="2"/>
  </si>
  <si>
    <t>■講義内容</t>
    <phoneticPr fontId="2"/>
  </si>
  <si>
    <t>（別頁参照）</t>
    <phoneticPr fontId="2"/>
  </si>
  <si>
    <t>■申込方法</t>
    <rPh sb="1" eb="2">
      <t>モウ</t>
    </rPh>
    <rPh sb="2" eb="3">
      <t>コ</t>
    </rPh>
    <rPh sb="3" eb="5">
      <t>ホウホウ</t>
    </rPh>
    <phoneticPr fontId="2"/>
  </si>
  <si>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2"/>
  </si>
  <si>
    <t>※詳細はホームページをご覧ください。</t>
    <rPh sb="1" eb="3">
      <t>ショウサイ</t>
    </rPh>
    <rPh sb="12" eb="13">
      <t>ラン</t>
    </rPh>
    <phoneticPr fontId="2"/>
  </si>
  <si>
    <t>■申込締切</t>
    <phoneticPr fontId="2"/>
  </si>
  <si>
    <t>←</t>
    <phoneticPr fontId="2"/>
  </si>
  <si>
    <t>■研修経費及び納入方法</t>
    <rPh sb="5" eb="6">
      <t>オヨ</t>
    </rPh>
    <phoneticPr fontId="2"/>
  </si>
  <si>
    <t>（１）研修経費　　　</t>
    <phoneticPr fontId="2"/>
  </si>
  <si>
    <r>
      <rPr>
        <sz val="11"/>
        <rFont val="ＭＳ Ｐゴシック"/>
        <family val="3"/>
        <charset val="128"/>
      </rPr>
      <t xml:space="preserve"> 一人当たり　３，５００円（昼食代１日分を含む）</t>
    </r>
    <phoneticPr fontId="2"/>
  </si>
  <si>
    <t>（２）納入方法</t>
    <phoneticPr fontId="2"/>
  </si>
  <si>
    <t>←</t>
    <phoneticPr fontId="2"/>
  </si>
  <si>
    <t>月</t>
    <rPh sb="0" eb="1">
      <t>ガツ</t>
    </rPh>
    <phoneticPr fontId="2"/>
  </si>
  <si>
    <t>FAXで送信しますので、受講票確認後期限内に納入ください。</t>
    <rPh sb="2" eb="3">
      <t>ソウシン</t>
    </rPh>
    <rPh sb="9" eb="12">
      <t>ジュコウヒョウ</t>
    </rPh>
    <rPh sb="12" eb="14">
      <t>カクニン</t>
    </rPh>
    <rPh sb="14" eb="15">
      <t>ゴ</t>
    </rPh>
    <phoneticPr fontId="2"/>
  </si>
  <si>
    <t>※納入は、すべて銀行振込となります。当日現金での納入はできません。</t>
    <phoneticPr fontId="2"/>
  </si>
  <si>
    <t>受講票の発送状況は、推進機構のホームページで御確認ください。</t>
    <rPh sb="22" eb="23">
      <t>ゴ</t>
    </rPh>
    <rPh sb="23" eb="25">
      <t>カクニン</t>
    </rPh>
    <phoneticPr fontId="2"/>
  </si>
  <si>
    <t>業務の都合等で受講できない場合は、代わりの方が受講してもかまいません。</t>
    <rPh sb="4" eb="5">
      <t>トウ</t>
    </rPh>
    <phoneticPr fontId="2"/>
  </si>
  <si>
    <t>■取消し・返金について</t>
    <rPh sb="4" eb="6">
      <t>ヘンキン</t>
    </rPh>
    <phoneticPr fontId="2"/>
  </si>
  <si>
    <t>受講料から振込手数料を除いた額を返金</t>
  </si>
  <si>
    <t>※</t>
    <phoneticPr fontId="2"/>
  </si>
  <si>
    <t>①</t>
    <phoneticPr fontId="2"/>
  </si>
  <si>
    <t>返金できません（ただし、テキストを郵送します）</t>
    <phoneticPr fontId="2"/>
  </si>
  <si>
    <t>※</t>
    <phoneticPr fontId="2"/>
  </si>
  <si>
    <t>②</t>
    <phoneticPr fontId="2"/>
  </si>
  <si>
    <t>■申込先及び問合せ先</t>
    <rPh sb="4" eb="5">
      <t>オヨ</t>
    </rPh>
    <phoneticPr fontId="2"/>
  </si>
  <si>
    <t>（公財）宮崎県建設技術推進機構　土木課　企画研修システム担当</t>
    <rPh sb="1" eb="2">
      <t>コウ</t>
    </rPh>
    <rPh sb="16" eb="18">
      <t>ドボク</t>
    </rPh>
    <phoneticPr fontId="2"/>
  </si>
  <si>
    <t>〒880-0803　宮崎市旭１丁目２番２号　企業局庁舎５階</t>
    <phoneticPr fontId="2"/>
  </si>
  <si>
    <t>TEL　０９８５－２０－１８３０　　FAX　０９８５－２０－１８５０</t>
    <phoneticPr fontId="2"/>
  </si>
  <si>
    <t>メールアドレス　 info@mk-suishin.or.jp</t>
    <phoneticPr fontId="8"/>
  </si>
  <si>
    <t>※宮崎県建設技術センターへのお問合せは御遠慮ください。</t>
    <rPh sb="1" eb="4">
      <t>ミヤザキケン</t>
    </rPh>
    <rPh sb="4" eb="6">
      <t>ケンセツ</t>
    </rPh>
    <rPh sb="6" eb="8">
      <t>ギジュツ</t>
    </rPh>
    <rPh sb="15" eb="16">
      <t>ト</t>
    </rPh>
    <rPh sb="16" eb="17">
      <t>ア</t>
    </rPh>
    <rPh sb="19" eb="20">
      <t>ゴ</t>
    </rPh>
    <rPh sb="20" eb="22">
      <t>エンリョ</t>
    </rPh>
    <phoneticPr fontId="2"/>
  </si>
  <si>
    <t>■持参品</t>
    <rPh sb="1" eb="3">
      <t>ジサン</t>
    </rPh>
    <rPh sb="3" eb="4">
      <t>ヒン</t>
    </rPh>
    <phoneticPr fontId="2"/>
  </si>
  <si>
    <t>筆記用具</t>
    <rPh sb="0" eb="2">
      <t>ヒッキ</t>
    </rPh>
    <rPh sb="2" eb="4">
      <t>ヨウグ</t>
    </rPh>
    <phoneticPr fontId="2"/>
  </si>
  <si>
    <t>■受付日時</t>
    <rPh sb="1" eb="3">
      <t>ウケツケ</t>
    </rPh>
    <phoneticPr fontId="2"/>
  </si>
  <si>
    <t>受付</t>
    <rPh sb="0" eb="2">
      <t>ウケツケ</t>
    </rPh>
    <phoneticPr fontId="3"/>
  </si>
  <si>
    <t>時</t>
    <rPh sb="0" eb="1">
      <t>ジ</t>
    </rPh>
    <phoneticPr fontId="3"/>
  </si>
  <si>
    <t>分</t>
    <rPh sb="0" eb="1">
      <t>フン</t>
    </rPh>
    <phoneticPr fontId="3"/>
  </si>
  <si>
    <t>～</t>
    <phoneticPr fontId="3"/>
  </si>
  <si>
    <t>【申請中】</t>
    <rPh sb="1" eb="4">
      <t>シンセイチュウ</t>
    </rPh>
    <phoneticPr fontId="2"/>
  </si>
  <si>
    <t>※本研修は(一社)土木施工管理技士会連合会継続教育（CPDS）、（一社）建設コンサルタンツ協会継続教育（CPD）のプログラム認定を申請中です。</t>
    <rPh sb="62" eb="64">
      <t>ニンテイ</t>
    </rPh>
    <phoneticPr fontId="2"/>
  </si>
  <si>
    <t>←</t>
    <phoneticPr fontId="2"/>
  </si>
  <si>
    <t>【承認後】</t>
    <rPh sb="1" eb="3">
      <t>ショウニン</t>
    </rPh>
    <rPh sb="3" eb="4">
      <t>ゴ</t>
    </rPh>
    <phoneticPr fontId="2"/>
  </si>
  <si>
    <t>※本研修は(一社)土木施工管理技士会連合会継続教育（CPDS）、（一社）建設コンサルタンツ協会継続教育（CPD）のプログラム認定研修です。</t>
    <phoneticPr fontId="2"/>
  </si>
  <si>
    <t>【概　要】</t>
    <rPh sb="1" eb="2">
      <t>オオムネ</t>
    </rPh>
    <rPh sb="3" eb="4">
      <t>ヨウ</t>
    </rPh>
    <phoneticPr fontId="2"/>
  </si>
  <si>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2"/>
  </si>
  <si>
    <t>期間</t>
    <rPh sb="0" eb="1">
      <t>キ</t>
    </rPh>
    <rPh sb="1" eb="2">
      <t>アイダ</t>
    </rPh>
    <phoneticPr fontId="2"/>
  </si>
  <si>
    <t>場所</t>
    <rPh sb="0" eb="1">
      <t>バ</t>
    </rPh>
    <rPh sb="1" eb="2">
      <t>ショ</t>
    </rPh>
    <phoneticPr fontId="2"/>
  </si>
  <si>
    <t>目的</t>
    <rPh sb="0" eb="1">
      <t>メ</t>
    </rPh>
    <rPh sb="1" eb="2">
      <t>マト</t>
    </rPh>
    <phoneticPr fontId="2"/>
  </si>
  <si>
    <t>沿道修景に関する知識の習得を図る。</t>
    <rPh sb="0" eb="2">
      <t>エンドウ</t>
    </rPh>
    <rPh sb="2" eb="3">
      <t>オサム</t>
    </rPh>
    <rPh sb="3" eb="4">
      <t>カゲル</t>
    </rPh>
    <rPh sb="4" eb="5">
      <t>カン</t>
    </rPh>
    <rPh sb="5" eb="6">
      <t>カン</t>
    </rPh>
    <rPh sb="7" eb="9">
      <t>チシキ</t>
    </rPh>
    <rPh sb="10" eb="12">
      <t>シュウトク</t>
    </rPh>
    <rPh sb="13" eb="14">
      <t>ハカ</t>
    </rPh>
    <phoneticPr fontId="2"/>
  </si>
  <si>
    <r>
      <rPr>
        <sz val="11"/>
        <rFont val="ＭＳ Ｐゴシック"/>
        <family val="3"/>
        <charset val="128"/>
      </rPr>
      <t>受講予定者</t>
    </r>
    <rPh sb="0" eb="2">
      <t>ジュコウ</t>
    </rPh>
    <rPh sb="2" eb="5">
      <t>ヨテイシャ</t>
    </rPh>
    <phoneticPr fontId="2"/>
  </si>
  <si>
    <t>建設</t>
    <rPh sb="0" eb="2">
      <t>ケンセツ</t>
    </rPh>
    <phoneticPr fontId="2"/>
  </si>
  <si>
    <t>○</t>
    <phoneticPr fontId="2"/>
  </si>
  <si>
    <t>法面</t>
    <rPh sb="0" eb="2">
      <t>ノリメン</t>
    </rPh>
    <phoneticPr fontId="2"/>
  </si>
  <si>
    <t>－</t>
    <phoneticPr fontId="2"/>
  </si>
  <si>
    <t>測量設計</t>
    <rPh sb="0" eb="2">
      <t>ソクリョウ</t>
    </rPh>
    <rPh sb="2" eb="4">
      <t>セッケイ</t>
    </rPh>
    <phoneticPr fontId="2"/>
  </si>
  <si>
    <t>○</t>
    <phoneticPr fontId="2"/>
  </si>
  <si>
    <t>地質</t>
    <rPh sb="0" eb="2">
      <t>チシツ</t>
    </rPh>
    <phoneticPr fontId="2"/>
  </si>
  <si>
    <t>－</t>
    <phoneticPr fontId="2"/>
  </si>
  <si>
    <t>造園</t>
    <rPh sb="0" eb="2">
      <t>ゾウエン</t>
    </rPh>
    <phoneticPr fontId="2"/>
  </si>
  <si>
    <t>その他</t>
    <rPh sb="2" eb="3">
      <t>タ</t>
    </rPh>
    <phoneticPr fontId="2"/>
  </si>
  <si>
    <t>（　県市町村職員　）</t>
    <rPh sb="2" eb="5">
      <t>シチョウソン</t>
    </rPh>
    <rPh sb="5" eb="7">
      <t>ショクイン</t>
    </rPh>
    <phoneticPr fontId="2"/>
  </si>
  <si>
    <t>予定人員</t>
    <rPh sb="0" eb="2">
      <t>ヨテイ</t>
    </rPh>
    <rPh sb="2" eb="4">
      <t>ジンイン</t>
    </rPh>
    <phoneticPr fontId="2"/>
  </si>
  <si>
    <t>主催</t>
    <rPh sb="0" eb="1">
      <t>オモ</t>
    </rPh>
    <rPh sb="1" eb="2">
      <t>サイ</t>
    </rPh>
    <phoneticPr fontId="2"/>
  </si>
  <si>
    <t>宮崎県建設技術センター　、　公益財団法人　宮崎県建設技術推進機構</t>
    <rPh sb="0" eb="2">
      <t>ミヤザキケン</t>
    </rPh>
    <rPh sb="2" eb="6">
      <t>ケンセツギジュツ</t>
    </rPh>
    <rPh sb="13" eb="19">
      <t>コウエキザイダンホウジン</t>
    </rPh>
    <rPh sb="20" eb="23">
      <t>ミヤザキケン</t>
    </rPh>
    <rPh sb="23" eb="25">
      <t>ケンセツ</t>
    </rPh>
    <rPh sb="25" eb="27">
      <t>ギジュツ</t>
    </rPh>
    <rPh sb="27" eb="29">
      <t>スイシン</t>
    </rPh>
    <rPh sb="29" eb="31">
      <t>キコウ</t>
    </rPh>
    <phoneticPr fontId="2"/>
  </si>
  <si>
    <t>【時間割】</t>
    <rPh sb="1" eb="4">
      <t>ジカンワリ</t>
    </rPh>
    <phoneticPr fontId="2"/>
  </si>
  <si>
    <t>月日</t>
    <rPh sb="0" eb="2">
      <t>ガッピ</t>
    </rPh>
    <phoneticPr fontId="2"/>
  </si>
  <si>
    <t>曜日</t>
    <rPh sb="0" eb="2">
      <t>ヨウビ</t>
    </rPh>
    <phoneticPr fontId="2"/>
  </si>
  <si>
    <t>時間</t>
    <rPh sb="0" eb="2">
      <t>ジカン</t>
    </rPh>
    <phoneticPr fontId="2"/>
  </si>
  <si>
    <t>教科目</t>
    <rPh sb="0" eb="1">
      <t>キョウ</t>
    </rPh>
    <rPh sb="1" eb="3">
      <t>カモク</t>
    </rPh>
    <phoneticPr fontId="2"/>
  </si>
  <si>
    <t>講師</t>
    <rPh sb="0" eb="2">
      <t>コウシ</t>
    </rPh>
    <phoneticPr fontId="2"/>
  </si>
  <si>
    <t>金</t>
    <rPh sb="0" eb="1">
      <t>キン</t>
    </rPh>
    <phoneticPr fontId="2"/>
  </si>
  <si>
    <t>9:45～10:15</t>
    <phoneticPr fontId="2"/>
  </si>
  <si>
    <t>10:15～10:30</t>
    <phoneticPr fontId="2"/>
  </si>
  <si>
    <t>開講式・オリエンテーション</t>
    <rPh sb="0" eb="3">
      <t>カイコウシキ</t>
    </rPh>
    <phoneticPr fontId="3"/>
  </si>
  <si>
    <t>10:30～11:30</t>
    <phoneticPr fontId="2"/>
  </si>
  <si>
    <t>沿道修景の基礎①</t>
    <rPh sb="0" eb="2">
      <t>エンドウ</t>
    </rPh>
    <rPh sb="2" eb="4">
      <t>シュウケイ</t>
    </rPh>
    <rPh sb="5" eb="7">
      <t>キソ</t>
    </rPh>
    <phoneticPr fontId="2"/>
  </si>
  <si>
    <t>日本造園修景協会　宮崎県支部</t>
    <rPh sb="0" eb="2">
      <t>ニホン</t>
    </rPh>
    <rPh sb="2" eb="4">
      <t>ゾウエン</t>
    </rPh>
    <rPh sb="4" eb="6">
      <t>シュウケイ</t>
    </rPh>
    <rPh sb="6" eb="8">
      <t>キョウカイ</t>
    </rPh>
    <rPh sb="9" eb="12">
      <t>ミヤザキケン</t>
    </rPh>
    <rPh sb="12" eb="14">
      <t>シブ</t>
    </rPh>
    <phoneticPr fontId="2"/>
  </si>
  <si>
    <t>11:30～12:00</t>
    <phoneticPr fontId="2"/>
  </si>
  <si>
    <t>沿道修景基本計画について</t>
    <rPh sb="0" eb="2">
      <t>エンドウ</t>
    </rPh>
    <rPh sb="2" eb="4">
      <t>シュウケイ</t>
    </rPh>
    <rPh sb="4" eb="6">
      <t>キホン</t>
    </rPh>
    <rPh sb="6" eb="8">
      <t>ケイカク</t>
    </rPh>
    <phoneticPr fontId="2"/>
  </si>
  <si>
    <t>宮崎県　県土整備部　道路保全課</t>
    <rPh sb="0" eb="3">
      <t>ミヤザキケン</t>
    </rPh>
    <rPh sb="4" eb="6">
      <t>ケンド</t>
    </rPh>
    <rPh sb="6" eb="9">
      <t>セイビブ</t>
    </rPh>
    <rPh sb="10" eb="12">
      <t>ドウロ</t>
    </rPh>
    <rPh sb="12" eb="15">
      <t>ホゼンカ</t>
    </rPh>
    <phoneticPr fontId="2"/>
  </si>
  <si>
    <t>13:00～15:00</t>
    <phoneticPr fontId="2"/>
  </si>
  <si>
    <t>沿道修景の基礎②</t>
    <rPh sb="0" eb="2">
      <t>エンドウ</t>
    </rPh>
    <rPh sb="2" eb="4">
      <t>シュウケイ</t>
    </rPh>
    <rPh sb="5" eb="7">
      <t>キソ</t>
    </rPh>
    <phoneticPr fontId="2"/>
  </si>
  <si>
    <t>（株）牧野緑地設計室</t>
    <rPh sb="1" eb="2">
      <t>カブ</t>
    </rPh>
    <rPh sb="3" eb="5">
      <t>マキノ</t>
    </rPh>
    <rPh sb="5" eb="7">
      <t>リョクチ</t>
    </rPh>
    <rPh sb="7" eb="10">
      <t>セッケイシツ</t>
    </rPh>
    <phoneticPr fontId="2"/>
  </si>
  <si>
    <t>代表取締役　牧野　博司　氏</t>
    <rPh sb="0" eb="5">
      <t>ダイヒョウトリシマリヤク</t>
    </rPh>
    <rPh sb="6" eb="8">
      <t>マキノ</t>
    </rPh>
    <rPh sb="9" eb="11">
      <t>ヒロシ</t>
    </rPh>
    <rPh sb="12" eb="13">
      <t>シ</t>
    </rPh>
    <phoneticPr fontId="2"/>
  </si>
  <si>
    <t>15:00～16:00</t>
    <phoneticPr fontId="2"/>
  </si>
  <si>
    <t>沿道修景の基礎③</t>
    <rPh sb="0" eb="2">
      <t>エンドウ</t>
    </rPh>
    <rPh sb="2" eb="4">
      <t>シュウケイ</t>
    </rPh>
    <rPh sb="5" eb="7">
      <t>キソ</t>
    </rPh>
    <phoneticPr fontId="2"/>
  </si>
  <si>
    <t>16:00～17:00</t>
    <phoneticPr fontId="2"/>
  </si>
  <si>
    <t>沿道修景の基礎④</t>
    <rPh sb="0" eb="2">
      <t>エンドウ</t>
    </rPh>
    <rPh sb="2" eb="4">
      <t>シュウケイ</t>
    </rPh>
    <rPh sb="5" eb="7">
      <t>キソ</t>
    </rPh>
    <phoneticPr fontId="2"/>
  </si>
  <si>
    <t>17:00～17:15</t>
    <phoneticPr fontId="2"/>
  </si>
  <si>
    <t>受講証交付</t>
    <rPh sb="0" eb="2">
      <t>ジュコウ</t>
    </rPh>
    <rPh sb="2" eb="3">
      <t>アカシ</t>
    </rPh>
    <rPh sb="3" eb="5">
      <t>コウフ</t>
    </rPh>
    <phoneticPr fontId="3"/>
  </si>
  <si>
    <t>【内　容】</t>
    <rPh sb="1" eb="2">
      <t>ウチ</t>
    </rPh>
    <rPh sb="3" eb="4">
      <t>カタチ</t>
    </rPh>
    <phoneticPr fontId="2"/>
  </si>
  <si>
    <t>講義名</t>
    <rPh sb="0" eb="2">
      <t>コウギ</t>
    </rPh>
    <rPh sb="2" eb="3">
      <t>メイ</t>
    </rPh>
    <phoneticPr fontId="2"/>
  </si>
  <si>
    <t>内容</t>
    <rPh sb="0" eb="2">
      <t>ナイヨウ</t>
    </rPh>
    <phoneticPr fontId="2"/>
  </si>
  <si>
    <t>・　宮崎県の沿道修景美化の歴史と理念</t>
    <phoneticPr fontId="2"/>
  </si>
  <si>
    <t>　（沿道修景の黎明期から現在に至る変遷についての講義）</t>
    <rPh sb="2" eb="4">
      <t>エンドウ</t>
    </rPh>
    <rPh sb="4" eb="6">
      <t>シュウケイ</t>
    </rPh>
    <rPh sb="7" eb="9">
      <t>レイメイ</t>
    </rPh>
    <rPh sb="9" eb="10">
      <t>キ</t>
    </rPh>
    <rPh sb="12" eb="14">
      <t>ゲンザイ</t>
    </rPh>
    <rPh sb="15" eb="16">
      <t>イタ</t>
    </rPh>
    <rPh sb="17" eb="19">
      <t>ヘンセン</t>
    </rPh>
    <rPh sb="24" eb="26">
      <t>コウギ</t>
    </rPh>
    <phoneticPr fontId="2"/>
  </si>
  <si>
    <t>沿道修景基本計画について</t>
    <rPh sb="0" eb="8">
      <t>エンドウシュウケイキホンケイカク</t>
    </rPh>
    <phoneticPr fontId="2"/>
  </si>
  <si>
    <t>沿道修景基本計画の概要について</t>
    <rPh sb="0" eb="8">
      <t>エンドウシュウケイキホンケイカク</t>
    </rPh>
    <rPh sb="9" eb="11">
      <t>ガイヨウ</t>
    </rPh>
    <phoneticPr fontId="2"/>
  </si>
  <si>
    <t>沿道修景の基礎②</t>
    <rPh sb="0" eb="2">
      <t>エンドウ</t>
    </rPh>
    <rPh sb="2" eb="4">
      <t>シュウケイ</t>
    </rPh>
    <phoneticPr fontId="2"/>
  </si>
  <si>
    <t>・　宮崎県の道路で使われる植物の種類と特徴（樹木と草花）</t>
    <rPh sb="2" eb="5">
      <t>ミヤザキケン</t>
    </rPh>
    <rPh sb="6" eb="8">
      <t>ドウロ</t>
    </rPh>
    <rPh sb="9" eb="10">
      <t>ツカ</t>
    </rPh>
    <rPh sb="13" eb="15">
      <t>ショクブツ</t>
    </rPh>
    <rPh sb="16" eb="18">
      <t>シュルイ</t>
    </rPh>
    <rPh sb="19" eb="21">
      <t>トクチョウ</t>
    </rPh>
    <rPh sb="22" eb="24">
      <t>ジュモク</t>
    </rPh>
    <rPh sb="25" eb="26">
      <t>クサ</t>
    </rPh>
    <rPh sb="26" eb="27">
      <t>ハナ</t>
    </rPh>
    <phoneticPr fontId="2"/>
  </si>
  <si>
    <t>・　宮崎県の地域的特性と道路植栽</t>
    <rPh sb="2" eb="5">
      <t>ミヤザキケン</t>
    </rPh>
    <rPh sb="6" eb="9">
      <t>チイキテキ</t>
    </rPh>
    <rPh sb="9" eb="11">
      <t>トクセイ</t>
    </rPh>
    <rPh sb="12" eb="14">
      <t>ドウロ</t>
    </rPh>
    <rPh sb="14" eb="16">
      <t>ショクサイ</t>
    </rPh>
    <phoneticPr fontId="2"/>
  </si>
  <si>
    <t>　（宮崎の気候風土に合う植物や植栽方法に関する知識の習得を図る。）</t>
    <rPh sb="2" eb="4">
      <t>ミヤザキ</t>
    </rPh>
    <rPh sb="5" eb="7">
      <t>キコウ</t>
    </rPh>
    <rPh sb="7" eb="9">
      <t>フウド</t>
    </rPh>
    <rPh sb="10" eb="11">
      <t>ア</t>
    </rPh>
    <rPh sb="12" eb="14">
      <t>ショクブツ</t>
    </rPh>
    <rPh sb="15" eb="17">
      <t>ショクサイ</t>
    </rPh>
    <rPh sb="17" eb="19">
      <t>ホウホウ</t>
    </rPh>
    <rPh sb="20" eb="21">
      <t>カン</t>
    </rPh>
    <rPh sb="23" eb="25">
      <t>チシキ</t>
    </rPh>
    <rPh sb="26" eb="28">
      <t>シュウトク</t>
    </rPh>
    <rPh sb="29" eb="30">
      <t>ハカ</t>
    </rPh>
    <phoneticPr fontId="2"/>
  </si>
  <si>
    <t>・　道路景観計画の基礎</t>
    <rPh sb="2" eb="4">
      <t>ドウロ</t>
    </rPh>
    <rPh sb="4" eb="6">
      <t>ケイカン</t>
    </rPh>
    <rPh sb="6" eb="8">
      <t>ケイカク</t>
    </rPh>
    <rPh sb="9" eb="11">
      <t>キソ</t>
    </rPh>
    <phoneticPr fontId="2"/>
  </si>
  <si>
    <t>沿道修景の基礎③</t>
    <rPh sb="0" eb="2">
      <t>エンドウ</t>
    </rPh>
    <rPh sb="2" eb="4">
      <t>シュウケイ</t>
    </rPh>
    <phoneticPr fontId="2"/>
  </si>
  <si>
    <t>・　植物（樹木）の構造と環境</t>
    <phoneticPr fontId="2"/>
  </si>
  <si>
    <t>・　樹木管理の基礎</t>
    <phoneticPr fontId="2"/>
  </si>
  <si>
    <t>　  樹木医による植物の特徴や沿道環境に相応しい植栽技術についての知識を習得</t>
    <phoneticPr fontId="2"/>
  </si>
  <si>
    <t xml:space="preserve">  　する</t>
    <phoneticPr fontId="2"/>
  </si>
  <si>
    <t>沿道修景の基礎④</t>
    <rPh sb="0" eb="2">
      <t>エンドウ</t>
    </rPh>
    <rPh sb="2" eb="4">
      <t>シュウケイ</t>
    </rPh>
    <phoneticPr fontId="2"/>
  </si>
  <si>
    <t>・　美しい街路樹づくり</t>
    <phoneticPr fontId="2"/>
  </si>
  <si>
    <t>　（街路樹の剪定等、適切な管理方法についての講義）</t>
    <phoneticPr fontId="2"/>
  </si>
  <si>
    <t>研修受講申込書</t>
    <phoneticPr fontId="2"/>
  </si>
  <si>
    <t>ＮＯ．</t>
    <phoneticPr fontId="2"/>
  </si>
  <si>
    <t>※お一人様１枚ずつの御記入をお願いします。</t>
    <rPh sb="2" eb="5">
      <t>ヒトリサマ</t>
    </rPh>
    <rPh sb="6" eb="7">
      <t>マイ</t>
    </rPh>
    <rPh sb="10" eb="11">
      <t>ゴ</t>
    </rPh>
    <rPh sb="11" eb="13">
      <t>キニュウ</t>
    </rPh>
    <rPh sb="15" eb="16">
      <t>ネガ</t>
    </rPh>
    <phoneticPr fontId="2"/>
  </si>
  <si>
    <t>会社名</t>
    <rPh sb="0" eb="3">
      <t>カイシャメイ</t>
    </rPh>
    <phoneticPr fontId="2"/>
  </si>
  <si>
    <t>フリガナ</t>
    <phoneticPr fontId="2"/>
  </si>
  <si>
    <t>年齢</t>
    <rPh sb="0" eb="1">
      <t>トシ</t>
    </rPh>
    <rPh sb="1" eb="2">
      <t>ヨワイ</t>
    </rPh>
    <phoneticPr fontId="2"/>
  </si>
  <si>
    <t>氏名</t>
    <rPh sb="0" eb="2">
      <t>シメイ</t>
    </rPh>
    <phoneticPr fontId="2"/>
  </si>
  <si>
    <t>歳</t>
    <rPh sb="0" eb="1">
      <t>サイ</t>
    </rPh>
    <phoneticPr fontId="2"/>
  </si>
  <si>
    <t>会社住所</t>
    <rPh sb="0" eb="2">
      <t>カイシャ</t>
    </rPh>
    <rPh sb="2" eb="4">
      <t>ジュウショ</t>
    </rPh>
    <phoneticPr fontId="2"/>
  </si>
  <si>
    <t>〒</t>
    <phoneticPr fontId="2"/>
  </si>
  <si>
    <t>会社電話番号</t>
    <rPh sb="0" eb="2">
      <t>カイシャ</t>
    </rPh>
    <rPh sb="2" eb="4">
      <t>デンワ</t>
    </rPh>
    <rPh sb="4" eb="6">
      <t>バンゴウ</t>
    </rPh>
    <phoneticPr fontId="2"/>
  </si>
  <si>
    <t>会社ＦＡＸ番号</t>
    <rPh sb="0" eb="2">
      <t>カイシャ</t>
    </rPh>
    <rPh sb="5" eb="7">
      <t>バンゴウ</t>
    </rPh>
    <phoneticPr fontId="2"/>
  </si>
  <si>
    <t>代表E-mail
アドレス</t>
    <rPh sb="0" eb="2">
      <t>ダイヒョウ</t>
    </rPh>
    <phoneticPr fontId="2"/>
  </si>
  <si>
    <r>
      <t xml:space="preserve">緊急連絡先
</t>
    </r>
    <r>
      <rPr>
        <sz val="10"/>
        <rFont val="ＭＳ Ｐゴシック"/>
        <family val="3"/>
        <charset val="128"/>
      </rPr>
      <t>（携帯電話等）</t>
    </r>
    <rPh sb="0" eb="2">
      <t>キンキュウ</t>
    </rPh>
    <rPh sb="2" eb="5">
      <t>レンラクサキ</t>
    </rPh>
    <phoneticPr fontId="2"/>
  </si>
  <si>
    <t>経験年数</t>
    <rPh sb="0" eb="2">
      <t>ケイケン</t>
    </rPh>
    <rPh sb="2" eb="4">
      <t>ネンスウ</t>
    </rPh>
    <phoneticPr fontId="2"/>
  </si>
  <si>
    <t>主な経験分野</t>
    <rPh sb="0" eb="1">
      <t>オモ</t>
    </rPh>
    <rPh sb="2" eb="4">
      <t>ケイケン</t>
    </rPh>
    <rPh sb="4" eb="6">
      <t>ブンヤ</t>
    </rPh>
    <phoneticPr fontId="2"/>
  </si>
  <si>
    <t>河川</t>
    <rPh sb="0" eb="2">
      <t>カセン</t>
    </rPh>
    <phoneticPr fontId="2"/>
  </si>
  <si>
    <t>海岸</t>
    <rPh sb="0" eb="2">
      <t>カイガン</t>
    </rPh>
    <phoneticPr fontId="2"/>
  </si>
  <si>
    <t>道路</t>
    <rPh sb="0" eb="2">
      <t>ドウロ</t>
    </rPh>
    <phoneticPr fontId="2"/>
  </si>
  <si>
    <t>橋梁</t>
    <rPh sb="0" eb="2">
      <t>キョウリョウ</t>
    </rPh>
    <phoneticPr fontId="2"/>
  </si>
  <si>
    <t>舗装</t>
    <rPh sb="0" eb="2">
      <t>ホソウ</t>
    </rPh>
    <phoneticPr fontId="2"/>
  </si>
  <si>
    <t>トンネル</t>
    <phoneticPr fontId="2"/>
  </si>
  <si>
    <t>砂防</t>
    <rPh sb="0" eb="2">
      <t>サボウ</t>
    </rPh>
    <phoneticPr fontId="2"/>
  </si>
  <si>
    <t>地すべり</t>
    <rPh sb="0" eb="1">
      <t>ジ</t>
    </rPh>
    <phoneticPr fontId="2"/>
  </si>
  <si>
    <t>急傾斜</t>
    <rPh sb="0" eb="3">
      <t>キュウケイシャ</t>
    </rPh>
    <phoneticPr fontId="2"/>
  </si>
  <si>
    <t>公園</t>
    <rPh sb="0" eb="2">
      <t>コウエン</t>
    </rPh>
    <phoneticPr fontId="2"/>
  </si>
  <si>
    <t>ダム</t>
    <phoneticPr fontId="2"/>
  </si>
  <si>
    <t>下水道</t>
    <rPh sb="0" eb="3">
      <t>ゲスイドウ</t>
    </rPh>
    <phoneticPr fontId="2"/>
  </si>
  <si>
    <t>水道</t>
    <rPh sb="0" eb="2">
      <t>スイドウ</t>
    </rPh>
    <phoneticPr fontId="2"/>
  </si>
  <si>
    <t>（</t>
    <phoneticPr fontId="2"/>
  </si>
  <si>
    <t>）</t>
    <phoneticPr fontId="2"/>
  </si>
  <si>
    <t>主に経験した分野に○をつけてください。（複数回答可）</t>
    <rPh sb="0" eb="1">
      <t>オモ</t>
    </rPh>
    <rPh sb="2" eb="4">
      <t>ケイケン</t>
    </rPh>
    <rPh sb="6" eb="8">
      <t>ブンヤ</t>
    </rPh>
    <rPh sb="20" eb="22">
      <t>フクスウ</t>
    </rPh>
    <rPh sb="22" eb="24">
      <t>カイトウ</t>
    </rPh>
    <rPh sb="24" eb="25">
      <t>カ</t>
    </rPh>
    <phoneticPr fontId="2"/>
  </si>
  <si>
    <t>その他に○をした方は、その分野を具体的に記入してください。</t>
    <rPh sb="2" eb="3">
      <t>タ</t>
    </rPh>
    <rPh sb="8" eb="9">
      <t>カタ</t>
    </rPh>
    <rPh sb="13" eb="15">
      <t>ブンヤ</t>
    </rPh>
    <rPh sb="16" eb="19">
      <t>グタイテキ</t>
    </rPh>
    <rPh sb="20" eb="22">
      <t>キニュウ</t>
    </rPh>
    <phoneticPr fontId="2"/>
  </si>
  <si>
    <t>上記のとおり研修の受講を申し込みます。</t>
    <rPh sb="0" eb="2">
      <t>ジョウキ</t>
    </rPh>
    <rPh sb="6" eb="8">
      <t>ケンシュウ</t>
    </rPh>
    <rPh sb="9" eb="11">
      <t>ジュコウ</t>
    </rPh>
    <rPh sb="12" eb="13">
      <t>モウ</t>
    </rPh>
    <rPh sb="14" eb="15">
      <t>コ</t>
    </rPh>
    <phoneticPr fontId="2"/>
  </si>
  <si>
    <t>（公財）宮崎県建設技術推進機構</t>
    <rPh sb="1" eb="3">
      <t>コウザイ</t>
    </rPh>
    <rPh sb="4" eb="7">
      <t>ミヤザキケン</t>
    </rPh>
    <rPh sb="7" eb="11">
      <t>ケンセツギジュツ</t>
    </rPh>
    <rPh sb="11" eb="13">
      <t>スイシン</t>
    </rPh>
    <rPh sb="13" eb="15">
      <t>キコウ</t>
    </rPh>
    <phoneticPr fontId="2"/>
  </si>
  <si>
    <t>土木課　企画研修システム担当　　行き</t>
    <rPh sb="0" eb="3">
      <t>ドボクカ</t>
    </rPh>
    <rPh sb="4" eb="6">
      <t>キカク</t>
    </rPh>
    <rPh sb="6" eb="8">
      <t>ケンシュウ</t>
    </rPh>
    <rPh sb="12" eb="14">
      <t>タントウ</t>
    </rPh>
    <rPh sb="16" eb="17">
      <t>イ</t>
    </rPh>
    <phoneticPr fontId="2"/>
  </si>
  <si>
    <t>■申込み先及び問合せ先</t>
    <rPh sb="5" eb="6">
      <t>オヨ</t>
    </rPh>
    <phoneticPr fontId="2"/>
  </si>
  <si>
    <t>〒880-0803　宮崎市旭１丁目２番２号　企業局庁舎５階</t>
  </si>
  <si>
    <t>TEL　０９８５－２０－１８３０　　FAX　０９８５－２０－１８５０</t>
    <phoneticPr fontId="2"/>
  </si>
  <si>
    <t>メールアドレス　 info@mk-suishin.or.jp</t>
    <phoneticPr fontId="8"/>
  </si>
  <si>
    <t>ホームページ　　http://www.mk-suishin.or.jp</t>
    <phoneticPr fontId="8"/>
  </si>
  <si>
    <t>※研修受講申込書に記入された個人情報は、研修業務を円滑に実施するために利用するもので、それ以外の目的では</t>
    <rPh sb="0" eb="2">
      <t>ケンシュウ</t>
    </rPh>
    <rPh sb="2" eb="4">
      <t>ジュコウ</t>
    </rPh>
    <rPh sb="4" eb="7">
      <t>モウシコミショ</t>
    </rPh>
    <rPh sb="8" eb="10">
      <t>キニュウ</t>
    </rPh>
    <rPh sb="13" eb="15">
      <t>コジン</t>
    </rPh>
    <rPh sb="15" eb="17">
      <t>ジョウホウ</t>
    </rPh>
    <rPh sb="19" eb="21">
      <t>ケンシュウ</t>
    </rPh>
    <rPh sb="21" eb="23">
      <t>ギョウム</t>
    </rPh>
    <rPh sb="24" eb="26">
      <t>エンカツ</t>
    </rPh>
    <rPh sb="27" eb="29">
      <t>ジッシ</t>
    </rPh>
    <rPh sb="34" eb="36">
      <t>リヨウ</t>
    </rPh>
    <rPh sb="45" eb="47">
      <t>イガイ</t>
    </rPh>
    <rPh sb="48" eb="50">
      <t>モクテキ</t>
    </rPh>
    <phoneticPr fontId="2"/>
  </si>
  <si>
    <t>使用しません。</t>
    <phoneticPr fontId="2"/>
  </si>
  <si>
    <t>２０１９年度沿道修景研修実施要領　※共催</t>
    <rPh sb="3" eb="5">
      <t>ネンド</t>
    </rPh>
    <rPh sb="5" eb="7">
      <t>エンドウ</t>
    </rPh>
    <rPh sb="7" eb="9">
      <t>シュウケイ</t>
    </rPh>
    <rPh sb="9" eb="11">
      <t>ケンシュウ</t>
    </rPh>
    <rPh sb="11" eb="13">
      <t>ジッシ</t>
    </rPh>
    <rPh sb="13" eb="15">
      <t>ヨウリョウ</t>
    </rPh>
    <rPh sb="17" eb="19">
      <t>キョウサイ</t>
    </rPh>
    <phoneticPr fontId="2"/>
  </si>
  <si>
    <t>２０１９年度沿道修景研修概要　※共催</t>
    <rPh sb="3" eb="5">
      <t>ネンド</t>
    </rPh>
    <rPh sb="5" eb="7">
      <t>エンドウ</t>
    </rPh>
    <rPh sb="7" eb="9">
      <t>シュウケイ</t>
    </rPh>
    <rPh sb="9" eb="11">
      <t>ケンシュウ</t>
    </rPh>
    <rPh sb="11" eb="13">
      <t>ガイヨウ</t>
    </rPh>
    <rPh sb="15" eb="17">
      <t>キョウサイ</t>
    </rPh>
    <phoneticPr fontId="2"/>
  </si>
  <si>
    <t>宮崎県建設技術センター（宮崎市清武町今泉丙２５５９－１）</t>
    <rPh sb="0" eb="2">
      <t>ミヤザキケン</t>
    </rPh>
    <rPh sb="2" eb="4">
      <t>ケンセツ</t>
    </rPh>
    <rPh sb="4" eb="6">
      <t>ギジュツ</t>
    </rPh>
    <rPh sb="11" eb="14">
      <t>ミヤザキシ</t>
    </rPh>
    <rPh sb="14" eb="20">
      <t>キヨタケチョウイマイズミヘイ</t>
    </rPh>
    <phoneticPr fontId="2"/>
  </si>
  <si>
    <t>５０人</t>
    <rPh sb="1" eb="2">
      <t>ニン</t>
    </rPh>
    <phoneticPr fontId="2"/>
  </si>
  <si>
    <t>２０１９年度沿道修景研修</t>
    <rPh sb="4" eb="6">
      <t>ネンド</t>
    </rPh>
    <rPh sb="6" eb="8">
      <t>エンドウ</t>
    </rPh>
    <rPh sb="8" eb="10">
      <t>シュウケイ</t>
    </rPh>
    <rPh sb="10" eb="12">
      <t>ケンシュウ</t>
    </rPh>
    <phoneticPr fontId="2"/>
  </si>
  <si>
    <t>（一社）建設コンサルタンツ協会継続教育（CPD）のプログラム認定研修です。</t>
    <rPh sb="30" eb="32">
      <t>ニンテイ</t>
    </rPh>
    <rPh sb="32" eb="34">
      <t>ケンシュウ</t>
    </rPh>
    <phoneticPr fontId="2"/>
  </si>
  <si>
    <t>※本研修は(一社)土木施工管理技士会連合会継続教育（CPDS）のプログラム認定を申請中です。</t>
    <rPh sb="37" eb="39">
      <t>ニンテイ</t>
    </rPh>
    <rPh sb="40" eb="43">
      <t>シンセイチュウ</t>
    </rPh>
    <phoneticPr fontId="2"/>
  </si>
  <si>
    <t>令和</t>
    <rPh sb="0" eb="2">
      <t>レイワ</t>
    </rPh>
    <phoneticPr fontId="2"/>
  </si>
  <si>
    <t>令和元年８月３０日（金）　　１日間</t>
    <rPh sb="0" eb="2">
      <t>レイワ</t>
    </rPh>
    <rPh sb="2" eb="3">
      <t>ガン</t>
    </rPh>
    <rPh sb="4" eb="5">
      <t>ガツ</t>
    </rPh>
    <rPh sb="7" eb="8">
      <t>ニチ</t>
    </rPh>
    <rPh sb="9" eb="10">
      <t>キン</t>
    </rPh>
    <rPh sb="14" eb="16">
      <t>ニチカン</t>
    </rPh>
    <phoneticPr fontId="2"/>
  </si>
  <si>
    <t>※講義の終了時刻は、次の講義開始時刻の１０分前を目安</t>
    <phoneticPr fontId="2"/>
  </si>
  <si>
    <t>ホームページ　　https://www.mk-suishin.or.jp</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</si>
</sst>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1"/>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b/>
      <sz val="12"/>
      <name val="ＭＳ Ｐゴシック"/>
      <family val="3"/>
      <charset val="128"/>
    </font>
    <font>
      <b/>
      <sz val="11"/>
      <name val="ＭＳ Ｐゴシック"/>
      <family val="3"/>
      <charset val="128"/>
    </font>
    <font>
      <b/>
      <sz val="12"/>
      <name val="ＭＳ 明朝"/>
      <family val="1"/>
      <charset val="128"/>
    </font>
    <font>
      <sz val="11"/>
      <color theme="1"/>
      <name val="ＭＳ Ｐゴシック"/>
      <family val="3"/>
      <charset val="128"/>
    </font>
    <font>
      <sz val="6"/>
      <name val="游ゴシック"/>
      <family val="2"/>
      <charset val="128"/>
      <scheme val="minor"/>
    </font>
    <font>
      <sz val="10"/>
      <name val="ＭＳ Ｐゴシック"/>
      <family val="3"/>
      <charset val="128"/>
    </font>
    <font>
      <sz val="14"/>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CE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206">
    <xf numFmtId="0" fontId="0" fillId="0" borderId="0" xfId="0">
      <alignment vertical="center"/>
    </xf>
    <xf numFmtId="0" fontId="3" fillId="0" borderId="0" xfId="0" quotePrefix="1" applyFont="1" applyAlignment="1" applyProtection="1">
      <alignment vertical="center"/>
      <protection locked="0"/>
    </xf>
    <xf numFmtId="0" fontId="0" fillId="0" borderId="0" xfId="0" applyFont="1" applyFill="1" applyProtection="1">
      <alignment vertical="center"/>
      <protection locked="0"/>
    </xf>
    <xf numFmtId="0" fontId="0" fillId="0" borderId="0" xfId="0" applyFont="1" applyProtection="1">
      <alignment vertical="center"/>
      <protection locked="0"/>
    </xf>
    <xf numFmtId="0" fontId="4" fillId="0" borderId="0" xfId="0" applyFont="1" applyAlignment="1" applyProtection="1">
      <alignment vertical="center"/>
      <protection locked="0"/>
    </xf>
    <xf numFmtId="0" fontId="0" fillId="0" borderId="0" xfId="0" quotePrefix="1" applyFont="1" applyAlignment="1" applyProtection="1">
      <alignment horizontal="left" vertical="center" indent="2"/>
      <protection locked="0"/>
    </xf>
    <xf numFmtId="0" fontId="0" fillId="0" borderId="0" xfId="0" applyFont="1" applyAlignment="1" applyProtection="1">
      <alignment horizontal="left" vertical="center" indent="2"/>
      <protection locked="0"/>
    </xf>
    <xf numFmtId="0" fontId="4" fillId="0" borderId="0" xfId="0" applyFont="1" applyFill="1" applyProtection="1">
      <alignment vertical="center"/>
      <protection locked="0"/>
    </xf>
    <xf numFmtId="0" fontId="0" fillId="0" borderId="0" xfId="0" quotePrefix="1" applyFont="1" applyFill="1" applyAlignment="1" applyProtection="1">
      <alignment horizontal="left" vertical="center" indent="2"/>
      <protection locked="0"/>
    </xf>
    <xf numFmtId="0" fontId="0" fillId="0" borderId="0" xfId="0" quotePrefix="1" applyFont="1" applyAlignment="1" applyProtection="1">
      <alignment horizontal="left" vertical="center" indent="2"/>
      <protection locked="0" hidden="1"/>
    </xf>
    <xf numFmtId="0" fontId="0" fillId="0" borderId="1" xfId="0" applyFont="1" applyBorder="1" applyProtection="1">
      <alignment vertical="center"/>
      <protection locked="0"/>
    </xf>
    <xf numFmtId="0" fontId="5" fillId="0" borderId="0" xfId="0" quotePrefix="1" applyFont="1" applyAlignment="1" applyProtection="1">
      <alignment horizontal="left" vertical="center" indent="3"/>
      <protection locked="0"/>
    </xf>
    <xf numFmtId="0" fontId="5" fillId="0" borderId="0" xfId="0" applyFont="1" applyAlignment="1" applyProtection="1">
      <alignment horizontal="left" vertical="center" indent="4"/>
      <protection locked="0"/>
    </xf>
    <xf numFmtId="0" fontId="0" fillId="2" borderId="0" xfId="0" applyFont="1" applyFill="1" applyProtection="1">
      <alignment vertical="center"/>
      <protection locked="0"/>
    </xf>
    <xf numFmtId="0" fontId="0" fillId="2" borderId="0" xfId="0" quotePrefix="1" applyFont="1" applyFill="1" applyAlignment="1" applyProtection="1">
      <alignment horizontal="left" vertical="center"/>
      <protection locked="0"/>
    </xf>
    <xf numFmtId="0" fontId="0" fillId="0" borderId="2" xfId="0" applyFont="1" applyBorder="1" applyProtection="1">
      <alignment vertical="center"/>
      <protection locked="0"/>
    </xf>
    <xf numFmtId="0" fontId="0" fillId="0" borderId="3" xfId="0" applyFont="1" applyBorder="1" applyProtection="1">
      <alignment vertical="center"/>
      <protection locked="0"/>
    </xf>
    <xf numFmtId="0" fontId="0" fillId="2" borderId="4" xfId="0" quotePrefix="1" applyFont="1" applyFill="1" applyBorder="1" applyAlignment="1" applyProtection="1">
      <alignment horizontal="left" vertical="center"/>
      <protection locked="0"/>
    </xf>
    <xf numFmtId="0" fontId="4" fillId="0" borderId="0" xfId="0" quotePrefix="1" applyFont="1" applyAlignment="1" applyProtection="1">
      <alignment vertical="center"/>
      <protection locked="0"/>
    </xf>
    <xf numFmtId="0" fontId="4" fillId="0" borderId="0" xfId="0" quotePrefix="1" applyFont="1" applyAlignment="1" applyProtection="1">
      <alignment horizontal="left" vertical="center" indent="2"/>
      <protection locked="0"/>
    </xf>
    <xf numFmtId="0" fontId="0" fillId="0" borderId="0" xfId="0" quotePrefix="1" applyFont="1" applyFill="1" applyAlignment="1" applyProtection="1">
      <alignment horizontal="left" vertical="center"/>
      <protection locked="0"/>
    </xf>
    <xf numFmtId="0" fontId="0" fillId="0" borderId="0" xfId="0" applyFont="1" applyAlignment="1" applyProtection="1">
      <alignment horizontal="left" vertical="center" indent="1"/>
      <protection locked="0"/>
    </xf>
    <xf numFmtId="0" fontId="0" fillId="2" borderId="0" xfId="0" applyFont="1" applyFill="1" applyAlignment="1" applyProtection="1">
      <alignment vertical="center"/>
      <protection locked="0"/>
    </xf>
    <xf numFmtId="0" fontId="0" fillId="2" borderId="0" xfId="0" quotePrefix="1" applyFont="1" applyFill="1" applyAlignment="1" applyProtection="1">
      <alignment vertical="center"/>
      <protection locked="0"/>
    </xf>
    <xf numFmtId="0" fontId="4" fillId="0" borderId="0" xfId="0" applyFont="1" applyAlignment="1" applyProtection="1">
      <alignment horizontal="left" vertical="center"/>
      <protection locked="0"/>
    </xf>
    <xf numFmtId="0" fontId="0" fillId="0" borderId="0" xfId="0" quotePrefix="1" applyFont="1" applyAlignment="1" applyProtection="1">
      <alignment horizontal="left" vertical="center" indent="3"/>
      <protection locked="0"/>
    </xf>
    <xf numFmtId="0" fontId="4" fillId="0" borderId="0" xfId="0" quotePrefix="1" applyFont="1" applyAlignment="1" applyProtection="1">
      <alignment horizontal="left" vertical="center" indent="4"/>
      <protection locked="0" hidden="1"/>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4" fillId="0" borderId="0" xfId="0" quotePrefix="1" applyFont="1" applyAlignment="1" applyProtection="1">
      <alignment horizontal="left" vertical="center" indent="4"/>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0" xfId="0" quotePrefix="1" applyFont="1" applyAlignment="1" applyProtection="1">
      <alignment horizontal="left" vertical="center" indent="5"/>
      <protection locked="0"/>
    </xf>
    <xf numFmtId="0" fontId="0" fillId="0" borderId="0" xfId="0" quotePrefix="1" applyFont="1" applyAlignment="1" applyProtection="1">
      <alignment horizontal="left" vertical="center" indent="6"/>
      <protection locked="0" hidden="1"/>
    </xf>
    <xf numFmtId="0" fontId="6" fillId="0" borderId="0" xfId="0" quotePrefix="1" applyFont="1" applyAlignment="1" applyProtection="1">
      <alignment horizontal="left" vertical="center"/>
      <protection locked="0"/>
    </xf>
    <xf numFmtId="0" fontId="0" fillId="0" borderId="0" xfId="0" applyFont="1" applyBorder="1" applyProtection="1">
      <alignment vertical="center"/>
      <protection locked="0"/>
    </xf>
    <xf numFmtId="0" fontId="0" fillId="0" borderId="0" xfId="0" quotePrefix="1" applyFont="1" applyAlignment="1" applyProtection="1">
      <alignment horizontal="left" vertical="center" indent="6"/>
      <protection locked="0"/>
    </xf>
    <xf numFmtId="0" fontId="6" fillId="0" borderId="0" xfId="0" applyFont="1" applyAlignment="1" applyProtection="1">
      <alignment horizontal="left" vertical="center" indent="1"/>
      <protection locked="0"/>
    </xf>
    <xf numFmtId="0" fontId="0" fillId="2" borderId="7" xfId="0" quotePrefix="1" applyFont="1" applyFill="1" applyBorder="1" applyAlignment="1" applyProtection="1">
      <alignment horizontal="left" vertical="center"/>
      <protection locked="0"/>
    </xf>
    <xf numFmtId="0" fontId="0" fillId="2" borderId="10" xfId="0" quotePrefix="1" applyFont="1" applyFill="1" applyBorder="1" applyAlignment="1" applyProtection="1">
      <alignment horizontal="left" vertical="center"/>
      <protection locked="0"/>
    </xf>
    <xf numFmtId="0" fontId="4" fillId="0" borderId="0" xfId="0" quotePrefix="1" applyFont="1" applyAlignment="1" applyProtection="1">
      <alignment horizontal="left" vertical="center"/>
      <protection locked="0"/>
    </xf>
    <xf numFmtId="0" fontId="0" fillId="0" borderId="0" xfId="0" quotePrefix="1" applyFont="1" applyAlignment="1" applyProtection="1">
      <alignment horizontal="left" vertical="center" indent="4"/>
      <protection locked="0"/>
    </xf>
    <xf numFmtId="0" fontId="7" fillId="0" borderId="0" xfId="0" applyFont="1" applyAlignment="1" applyProtection="1">
      <alignment horizontal="left" vertical="center" indent="4"/>
      <protection locked="0"/>
    </xf>
    <xf numFmtId="0" fontId="0" fillId="0" borderId="0" xfId="0" applyProtection="1">
      <alignment vertical="center"/>
      <protection locked="0"/>
    </xf>
    <xf numFmtId="0" fontId="0" fillId="0" borderId="0" xfId="0" quotePrefix="1" applyFont="1" applyAlignment="1" applyProtection="1">
      <alignment horizontal="left" vertical="center"/>
      <protection locked="0"/>
    </xf>
    <xf numFmtId="0" fontId="0" fillId="0" borderId="0" xfId="0" applyNumberFormat="1" applyFont="1" applyProtection="1">
      <alignment vertical="center"/>
      <protection locked="0"/>
    </xf>
    <xf numFmtId="0" fontId="0" fillId="0" borderId="3" xfId="0" quotePrefix="1" applyFont="1" applyBorder="1" applyProtection="1">
      <alignment vertical="center"/>
      <protection locked="0"/>
    </xf>
    <xf numFmtId="0" fontId="0" fillId="0" borderId="4" xfId="0" applyFont="1" applyBorder="1" applyProtection="1">
      <alignment vertical="center"/>
      <protection locked="0"/>
    </xf>
    <xf numFmtId="0" fontId="0" fillId="0" borderId="0" xfId="0" quotePrefix="1" applyFont="1" applyAlignment="1" applyProtection="1">
      <alignment horizontal="left" vertical="center" indent="1"/>
      <protection locked="0"/>
    </xf>
    <xf numFmtId="0" fontId="9" fillId="0" borderId="0" xfId="0" quotePrefix="1" applyFont="1" applyAlignment="1" applyProtection="1">
      <alignment vertical="center" wrapText="1"/>
      <protection locked="0"/>
    </xf>
    <xf numFmtId="0" fontId="0" fillId="0" borderId="0" xfId="0" applyFont="1" applyAlignment="1" applyProtection="1">
      <protection locked="0"/>
    </xf>
    <xf numFmtId="0" fontId="0" fillId="0" borderId="0" xfId="0" applyFont="1" applyAlignment="1" applyProtection="1">
      <alignment horizontal="left"/>
      <protection locked="0"/>
    </xf>
    <xf numFmtId="0" fontId="0" fillId="3" borderId="0" xfId="0" applyFont="1" applyFill="1" applyAlignment="1" applyProtection="1">
      <alignment wrapText="1"/>
      <protection locked="0"/>
    </xf>
    <xf numFmtId="0" fontId="10" fillId="0" borderId="0" xfId="0" quotePrefix="1" applyFont="1" applyAlignment="1" applyProtection="1">
      <alignment vertical="center"/>
      <protection locked="0"/>
    </xf>
    <xf numFmtId="0" fontId="10" fillId="0" borderId="0" xfId="0" quotePrefix="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quotePrefix="1" applyFont="1" applyAlignment="1" applyProtection="1">
      <alignment horizontal="distributed" vertical="center"/>
      <protection locked="0"/>
    </xf>
    <xf numFmtId="0" fontId="5" fillId="0" borderId="0" xfId="0" quotePrefix="1" applyFont="1" applyAlignment="1" applyProtection="1">
      <alignment horizontal="left" vertical="center"/>
      <protection locked="0"/>
    </xf>
    <xf numFmtId="0" fontId="0" fillId="0" borderId="2" xfId="0" quotePrefix="1" applyFont="1" applyBorder="1" applyAlignment="1" applyProtection="1">
      <alignment horizontal="left" vertical="center" indent="2"/>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quotePrefix="1" applyFont="1" applyBorder="1" applyAlignment="1" applyProtection="1">
      <alignment horizontal="left" vertical="center" indent="2"/>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3" xfId="0" quotePrefix="1" applyFont="1" applyBorder="1" applyAlignment="1" applyProtection="1">
      <alignment horizontal="left" vertical="center" indent="2"/>
      <protection locked="0"/>
    </xf>
    <xf numFmtId="0" fontId="0" fillId="0" borderId="4" xfId="0" quotePrefix="1" applyFont="1" applyBorder="1" applyAlignment="1" applyProtection="1">
      <alignment horizontal="left" vertical="center" indent="2"/>
      <protection locked="0"/>
    </xf>
    <xf numFmtId="0" fontId="0" fillId="0" borderId="1" xfId="0" applyFont="1" applyBorder="1" applyAlignment="1" applyProtection="1">
      <alignment horizontal="center" vertical="center"/>
      <protection locked="0"/>
    </xf>
    <xf numFmtId="0" fontId="0" fillId="0" borderId="2" xfId="0" quotePrefix="1" applyFont="1" applyBorder="1" applyAlignment="1" applyProtection="1">
      <alignment horizontal="left" vertical="center"/>
      <protection locked="0"/>
    </xf>
    <xf numFmtId="0" fontId="0" fillId="0" borderId="3" xfId="0" quotePrefix="1" applyFont="1" applyBorder="1" applyAlignment="1" applyProtection="1">
      <alignment horizontal="left" vertical="center"/>
      <protection locked="0"/>
    </xf>
    <xf numFmtId="0" fontId="0" fillId="0" borderId="4" xfId="0" applyFont="1" applyBorder="1" applyAlignment="1" applyProtection="1">
      <alignment vertical="center"/>
      <protection locked="0"/>
    </xf>
    <xf numFmtId="0" fontId="0" fillId="0" borderId="3" xfId="0" applyFont="1" applyBorder="1" applyAlignment="1" applyProtection="1">
      <alignment horizontal="right" vertical="center"/>
      <protection locked="0"/>
    </xf>
    <xf numFmtId="0" fontId="3" fillId="0" borderId="0" xfId="0" quotePrefix="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0" xfId="0" applyFont="1" applyProtection="1">
      <alignment vertical="center"/>
      <protection locked="0"/>
    </xf>
    <xf numFmtId="0" fontId="0" fillId="4" borderId="1" xfId="0" applyFont="1" applyFill="1" applyBorder="1" applyAlignment="1" applyProtection="1">
      <alignment horizontal="center" vertical="center"/>
      <protection locked="0"/>
    </xf>
    <xf numFmtId="56" fontId="0" fillId="0" borderId="13" xfId="0" applyNumberFormat="1"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quotePrefix="1" applyFont="1" applyBorder="1" applyAlignment="1" applyProtection="1">
      <alignment horizontal="center" vertical="center"/>
      <protection locked="0"/>
    </xf>
    <xf numFmtId="0" fontId="0" fillId="0" borderId="14" xfId="0" applyFont="1" applyBorder="1" applyProtection="1">
      <alignment vertical="center"/>
      <protection locked="0"/>
    </xf>
    <xf numFmtId="0" fontId="0" fillId="0" borderId="13" xfId="0" quotePrefix="1" applyFont="1" applyBorder="1" applyAlignment="1" applyProtection="1">
      <alignment horizontal="center" vertical="center"/>
      <protection locked="0"/>
    </xf>
    <xf numFmtId="0" fontId="0" fillId="0" borderId="13" xfId="0" quotePrefix="1" applyFont="1" applyBorder="1" applyAlignment="1" applyProtection="1">
      <alignment horizontal="center" vertical="top"/>
      <protection locked="0"/>
    </xf>
    <xf numFmtId="0" fontId="0" fillId="0" borderId="5" xfId="0" applyFont="1" applyBorder="1" applyAlignment="1" applyProtection="1">
      <alignmen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4" xfId="0" quotePrefix="1" applyFont="1" applyBorder="1" applyAlignment="1" applyProtection="1">
      <alignment horizontal="center" vertical="top"/>
      <protection locked="0"/>
    </xf>
    <xf numFmtId="0" fontId="0" fillId="0" borderId="11" xfId="0" applyFont="1" applyBorder="1" applyAlignment="1" applyProtection="1">
      <alignment vertical="top"/>
      <protection locked="0"/>
    </xf>
    <xf numFmtId="0" fontId="0" fillId="0" borderId="0" xfId="0" applyFont="1" applyBorder="1" applyAlignment="1" applyProtection="1">
      <alignment vertical="top"/>
      <protection locked="0"/>
    </xf>
    <xf numFmtId="0" fontId="0" fillId="0" borderId="12" xfId="0" applyFont="1" applyBorder="1" applyAlignment="1" applyProtection="1">
      <alignment vertical="top"/>
      <protection locked="0"/>
    </xf>
    <xf numFmtId="0" fontId="0" fillId="0" borderId="11" xfId="0" applyFont="1" applyBorder="1" applyAlignment="1" applyProtection="1">
      <alignment horizontal="left" vertical="center" indent="1"/>
      <protection locked="0"/>
    </xf>
    <xf numFmtId="0" fontId="0" fillId="0" borderId="0"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1" xfId="0" applyFont="1" applyBorder="1" applyAlignment="1" applyProtection="1">
      <alignment horizontal="left" vertical="center"/>
      <protection locked="0"/>
    </xf>
    <xf numFmtId="56" fontId="0" fillId="0" borderId="14" xfId="0" applyNumberFormat="1"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quotePrefix="1" applyFont="1" applyBorder="1" applyAlignment="1" applyProtection="1">
      <alignment horizontal="center" vertical="top"/>
      <protection locked="0"/>
    </xf>
    <xf numFmtId="0" fontId="0" fillId="0" borderId="8" xfId="0" applyFont="1" applyBorder="1" applyAlignment="1" applyProtection="1">
      <alignment vertical="top"/>
      <protection locked="0"/>
    </xf>
    <xf numFmtId="0" fontId="0" fillId="0" borderId="9" xfId="0" applyFont="1" applyBorder="1" applyAlignment="1" applyProtection="1">
      <alignment vertical="top"/>
      <protection locked="0"/>
    </xf>
    <xf numFmtId="0" fontId="0" fillId="0" borderId="10" xfId="0" applyFont="1" applyBorder="1" applyAlignment="1" applyProtection="1">
      <alignment vertical="top"/>
      <protection locked="0"/>
    </xf>
    <xf numFmtId="0" fontId="0" fillId="0" borderId="15" xfId="0" applyFont="1" applyBorder="1" applyProtection="1">
      <alignment vertical="center"/>
      <protection locked="0"/>
    </xf>
    <xf numFmtId="0" fontId="0" fillId="0" borderId="15" xfId="0" quotePrefix="1"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0" xfId="0" applyFont="1" applyAlignment="1" applyProtection="1">
      <alignment vertical="center" wrapText="1"/>
      <protection locked="0"/>
    </xf>
    <xf numFmtId="0" fontId="0" fillId="0" borderId="11" xfId="0" applyFont="1" applyBorder="1" applyProtection="1">
      <alignment vertical="center"/>
      <protection locked="0"/>
    </xf>
    <xf numFmtId="0" fontId="0" fillId="0" borderId="11" xfId="0" applyFont="1" applyBorder="1" applyAlignment="1" applyProtection="1">
      <alignment vertical="center"/>
      <protection locked="0"/>
    </xf>
    <xf numFmtId="0" fontId="0" fillId="0" borderId="8" xfId="0" applyFont="1" applyBorder="1" applyAlignment="1" applyProtection="1">
      <alignment vertical="center"/>
      <protection locked="0"/>
    </xf>
    <xf numFmtId="9" fontId="11" fillId="0" borderId="0" xfId="0" applyNumberFormat="1" applyFont="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2" fillId="0" borderId="0" xfId="0" applyFont="1" applyProtection="1">
      <alignment vertical="center"/>
      <protection locked="0"/>
    </xf>
    <xf numFmtId="176" fontId="0" fillId="0" borderId="9" xfId="0" applyNumberFormat="1" applyFont="1" applyBorder="1" applyAlignment="1" applyProtection="1">
      <alignment vertical="center"/>
      <protection locked="0"/>
    </xf>
    <xf numFmtId="0" fontId="0" fillId="2" borderId="0" xfId="0" quotePrefix="1" applyFont="1" applyFill="1" applyBorder="1" applyAlignment="1" applyProtection="1">
      <alignment horizontal="left" vertical="center"/>
      <protection locked="0"/>
    </xf>
    <xf numFmtId="0" fontId="3" fillId="0" borderId="5" xfId="0" quotePrefix="1" applyFont="1" applyFill="1" applyBorder="1" applyAlignment="1" applyProtection="1">
      <alignment vertical="center"/>
      <protection locked="0"/>
    </xf>
    <xf numFmtId="0" fontId="13" fillId="0" borderId="7" xfId="0" applyFont="1" applyFill="1" applyBorder="1" applyAlignment="1" applyProtection="1">
      <alignment horizontal="left" vertical="center" indent="1"/>
      <protection locked="0"/>
    </xf>
    <xf numFmtId="0" fontId="3" fillId="0" borderId="5" xfId="0" applyFont="1" applyFill="1" applyBorder="1" applyProtection="1">
      <alignment vertical="center"/>
      <protection locked="0"/>
    </xf>
    <xf numFmtId="0" fontId="13" fillId="0" borderId="6" xfId="0" applyFont="1" applyFill="1" applyBorder="1" applyAlignment="1" applyProtection="1">
      <alignment horizontal="center" vertical="center"/>
      <protection locked="0"/>
    </xf>
    <xf numFmtId="0" fontId="0" fillId="0" borderId="6" xfId="0" applyFont="1" applyFill="1" applyBorder="1" applyProtection="1">
      <alignment vertical="center"/>
      <protection locked="0"/>
    </xf>
    <xf numFmtId="0" fontId="0" fillId="0" borderId="7" xfId="0" applyFont="1" applyFill="1" applyBorder="1" applyProtection="1">
      <alignment vertical="center"/>
      <protection locked="0"/>
    </xf>
    <xf numFmtId="0" fontId="0" fillId="0" borderId="5" xfId="0" applyFont="1" applyFill="1" applyBorder="1" applyProtection="1">
      <alignment vertical="center"/>
      <protection locked="0"/>
    </xf>
    <xf numFmtId="0" fontId="13" fillId="0" borderId="0" xfId="0" applyFont="1" applyFill="1" applyBorder="1" applyAlignment="1" applyProtection="1">
      <alignment horizontal="center" vertical="center"/>
      <protection locked="0"/>
    </xf>
    <xf numFmtId="0" fontId="0" fillId="0" borderId="12" xfId="0" applyFont="1" applyFill="1" applyBorder="1" applyProtection="1">
      <alignment vertical="center"/>
      <protection locked="0"/>
    </xf>
    <xf numFmtId="0" fontId="0" fillId="0" borderId="11" xfId="0" applyFont="1" applyFill="1" applyBorder="1" applyProtection="1">
      <alignment vertical="center"/>
      <protection locked="0"/>
    </xf>
    <xf numFmtId="0" fontId="0" fillId="0" borderId="0" xfId="0" applyFont="1" applyFill="1" applyBorder="1" applyProtection="1">
      <alignment vertical="center"/>
      <protection locked="0"/>
    </xf>
    <xf numFmtId="0" fontId="13" fillId="0" borderId="0" xfId="0" quotePrefix="1" applyFont="1" applyFill="1" applyBorder="1" applyAlignment="1" applyProtection="1">
      <alignment horizontal="center" vertical="center"/>
      <protection locked="0"/>
    </xf>
    <xf numFmtId="0" fontId="13" fillId="0" borderId="0" xfId="0" applyFont="1" applyFill="1" applyBorder="1" applyProtection="1">
      <alignment vertical="center"/>
      <protection locked="0"/>
    </xf>
    <xf numFmtId="0" fontId="13" fillId="0" borderId="0" xfId="0" applyFont="1" applyFill="1" applyBorder="1" applyAlignment="1" applyProtection="1">
      <alignment horizontal="right" vertical="center"/>
      <protection locked="0"/>
    </xf>
    <xf numFmtId="0" fontId="0" fillId="0" borderId="12" xfId="0" quotePrefix="1" applyFont="1" applyFill="1" applyBorder="1" applyAlignment="1" applyProtection="1">
      <alignment vertical="center"/>
      <protection locked="0"/>
    </xf>
    <xf numFmtId="0" fontId="0" fillId="0" borderId="11" xfId="0" applyFont="1" applyFill="1" applyBorder="1" applyAlignment="1" applyProtection="1">
      <alignment horizontal="left" vertical="center" indent="2"/>
      <protection locked="0"/>
    </xf>
    <xf numFmtId="0" fontId="0" fillId="0" borderId="8" xfId="0" applyFont="1" applyFill="1" applyBorder="1" applyProtection="1">
      <alignment vertical="center"/>
      <protection locked="0"/>
    </xf>
    <xf numFmtId="0" fontId="0" fillId="0" borderId="9" xfId="0" applyFont="1" applyFill="1" applyBorder="1" applyProtection="1">
      <alignment vertical="center"/>
      <protection locked="0"/>
    </xf>
    <xf numFmtId="0" fontId="0" fillId="0" borderId="10" xfId="0" applyFont="1" applyFill="1" applyBorder="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0" fillId="0" borderId="0" xfId="0" applyFont="1" applyAlignment="1" applyProtection="1">
      <alignment horizontal="right" vertical="center" indent="3"/>
      <protection locked="0"/>
    </xf>
    <xf numFmtId="0" fontId="0" fillId="0" borderId="0" xfId="0" applyFont="1" applyAlignment="1" applyProtection="1">
      <alignment horizontal="right" vertical="center"/>
      <protection locked="0"/>
    </xf>
    <xf numFmtId="0" fontId="12" fillId="0" borderId="0" xfId="0" quotePrefix="1" applyFont="1" applyAlignment="1" applyProtection="1">
      <alignment horizontal="left" vertical="center"/>
      <protection locked="0"/>
    </xf>
    <xf numFmtId="0" fontId="0" fillId="0" borderId="0" xfId="0" applyFont="1" applyAlignment="1" applyProtection="1">
      <alignment horizontal="left" vertical="center" indent="3"/>
      <protection locked="0"/>
    </xf>
    <xf numFmtId="0" fontId="13" fillId="4" borderId="5" xfId="0" applyFont="1" applyFill="1" applyBorder="1" applyAlignment="1" applyProtection="1">
      <alignment horizontal="distributed" vertical="center" indent="1"/>
      <protection locked="0"/>
    </xf>
    <xf numFmtId="0" fontId="13" fillId="4" borderId="7" xfId="0" applyFont="1" applyFill="1" applyBorder="1" applyAlignment="1" applyProtection="1">
      <alignment horizontal="distributed" vertical="center" indent="1"/>
      <protection locked="0"/>
    </xf>
    <xf numFmtId="0" fontId="13" fillId="4" borderId="5"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3" fillId="4" borderId="5" xfId="0" quotePrefix="1" applyFont="1" applyFill="1" applyBorder="1" applyAlignment="1" applyProtection="1">
      <alignment horizontal="center" vertical="center"/>
      <protection locked="0"/>
    </xf>
    <xf numFmtId="0" fontId="13" fillId="4" borderId="7" xfId="0" quotePrefix="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left" vertical="center" indent="2"/>
      <protection locked="0"/>
    </xf>
    <xf numFmtId="49" fontId="0" fillId="0" borderId="3" xfId="0" applyNumberFormat="1" applyBorder="1" applyAlignment="1" applyProtection="1">
      <alignment horizontal="left" vertical="center" indent="2"/>
      <protection locked="0"/>
    </xf>
    <xf numFmtId="49" fontId="0" fillId="0" borderId="4" xfId="0" applyNumberFormat="1" applyBorder="1" applyAlignment="1" applyProtection="1">
      <alignment horizontal="left" vertical="center" indent="2"/>
      <protection locked="0"/>
    </xf>
    <xf numFmtId="0" fontId="13" fillId="4" borderId="7" xfId="0" quotePrefix="1" applyFont="1" applyFill="1" applyBorder="1" applyAlignment="1" applyProtection="1">
      <alignment horizontal="distributed" vertical="center" indent="1"/>
      <protection locked="0"/>
    </xf>
    <xf numFmtId="0" fontId="13" fillId="4" borderId="5" xfId="0" quotePrefix="1" applyFont="1" applyFill="1" applyBorder="1" applyAlignment="1" applyProtection="1">
      <alignment horizontal="distributed" vertical="center" wrapText="1" indent="1"/>
      <protection locked="0"/>
    </xf>
    <xf numFmtId="9" fontId="11" fillId="0" borderId="0" xfId="0" applyNumberFormat="1" applyFont="1" applyBorder="1" applyAlignment="1" applyProtection="1">
      <alignment horizontal="center" vertical="center" wrapText="1"/>
      <protection locked="0"/>
    </xf>
    <xf numFmtId="176" fontId="0" fillId="0" borderId="9" xfId="0" applyNumberFormat="1" applyFont="1" applyBorder="1" applyAlignment="1" applyProtection="1">
      <alignment horizontal="right" vertical="center"/>
      <protection locked="0" hidden="1"/>
    </xf>
    <xf numFmtId="0" fontId="10" fillId="0" borderId="2" xfId="0" applyFont="1" applyFill="1" applyBorder="1" applyAlignment="1" applyProtection="1">
      <alignment horizontal="left" vertical="center" indent="2"/>
      <protection locked="0"/>
    </xf>
    <xf numFmtId="0" fontId="0" fillId="0" borderId="3" xfId="0"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13" fillId="4" borderId="16" xfId="0" applyFont="1" applyFill="1" applyBorder="1" applyAlignment="1" applyProtection="1">
      <alignment horizontal="distributed" vertical="center" indent="1"/>
      <protection locked="0"/>
    </xf>
    <xf numFmtId="0" fontId="13" fillId="4" borderId="17" xfId="0" applyFont="1" applyFill="1" applyBorder="1" applyAlignment="1" applyProtection="1">
      <alignment horizontal="distributed" vertical="center" indent="1"/>
      <protection locked="0"/>
    </xf>
    <xf numFmtId="0" fontId="13" fillId="0" borderId="16" xfId="0" applyFont="1" applyFill="1" applyBorder="1" applyAlignment="1" applyProtection="1">
      <alignment horizontal="left" vertical="center" indent="2"/>
      <protection locked="0"/>
    </xf>
    <xf numFmtId="0" fontId="0" fillId="0" borderId="18" xfId="0" applyBorder="1" applyAlignment="1" applyProtection="1">
      <alignment horizontal="left" vertical="center" indent="2"/>
      <protection locked="0"/>
    </xf>
    <xf numFmtId="0" fontId="0" fillId="0" borderId="17" xfId="0" applyBorder="1" applyAlignment="1" applyProtection="1">
      <alignment horizontal="left" vertical="center" indent="2"/>
      <protection locked="0"/>
    </xf>
    <xf numFmtId="0" fontId="13" fillId="4" borderId="2" xfId="0" quotePrefix="1" applyFont="1" applyFill="1" applyBorder="1" applyAlignment="1" applyProtection="1">
      <alignment horizontal="distributed" vertical="center" indent="4"/>
      <protection locked="0"/>
    </xf>
    <xf numFmtId="0" fontId="13" fillId="4" borderId="4" xfId="0" applyFont="1" applyFill="1" applyBorder="1" applyAlignment="1" applyProtection="1">
      <alignment horizontal="distributed" vertical="center" indent="4"/>
      <protection locked="0"/>
    </xf>
    <xf numFmtId="0" fontId="13" fillId="4" borderId="19" xfId="0" applyFont="1" applyFill="1" applyBorder="1" applyAlignment="1" applyProtection="1">
      <alignment horizontal="distributed" vertical="center" indent="1"/>
      <protection locked="0"/>
    </xf>
    <xf numFmtId="0" fontId="13" fillId="4" borderId="20" xfId="0" applyFont="1" applyFill="1" applyBorder="1" applyAlignment="1" applyProtection="1">
      <alignment horizontal="distributed" vertical="center" indent="1"/>
      <protection locked="0"/>
    </xf>
    <xf numFmtId="0" fontId="10" fillId="0" borderId="21" xfId="0" applyFont="1" applyFill="1" applyBorder="1" applyAlignment="1" applyProtection="1">
      <alignment horizontal="left" vertical="center" indent="2"/>
      <protection locked="0"/>
    </xf>
    <xf numFmtId="0" fontId="0" fillId="0" borderId="22"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13" fillId="4" borderId="11" xfId="0" applyFont="1" applyFill="1" applyBorder="1" applyAlignment="1" applyProtection="1">
      <alignment horizontal="distributed" vertical="center" indent="1"/>
      <protection locked="0"/>
    </xf>
    <xf numFmtId="0" fontId="13" fillId="4" borderId="12" xfId="0" applyFont="1" applyFill="1" applyBorder="1" applyAlignment="1" applyProtection="1">
      <alignment horizontal="distributed" vertical="center" indent="1"/>
      <protection locked="0"/>
    </xf>
    <xf numFmtId="0" fontId="13" fillId="0" borderId="5" xfId="0" applyFont="1" applyFill="1"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10" fillId="0" borderId="8" xfId="0" applyFont="1" applyFill="1" applyBorder="1" applyAlignment="1" applyProtection="1">
      <alignment horizontal="left" vertical="center" indent="2"/>
      <protection locked="0"/>
    </xf>
    <xf numFmtId="0" fontId="0" fillId="0" borderId="9" xfId="0" applyBorder="1" applyAlignment="1" applyProtection="1">
      <alignment horizontal="left" vertical="center" indent="2"/>
      <protection locked="0"/>
    </xf>
    <xf numFmtId="0" fontId="0" fillId="0" borderId="10" xfId="0" applyBorder="1" applyAlignment="1" applyProtection="1">
      <alignment horizontal="left" vertical="center" indent="2"/>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1" fillId="0" borderId="0" xfId="0" quotePrefix="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0" fillId="4" borderId="2" xfId="0" quotePrefix="1" applyFont="1" applyFill="1" applyBorder="1" applyAlignment="1" applyProtection="1">
      <alignment horizontal="distributed" vertical="center" indent="1"/>
      <protection locked="0"/>
    </xf>
    <xf numFmtId="0" fontId="0" fillId="4" borderId="4" xfId="0" quotePrefix="1" applyFont="1" applyFill="1" applyBorder="1" applyAlignment="1" applyProtection="1">
      <alignment horizontal="distributed" vertical="center" indent="1"/>
      <protection locked="0"/>
    </xf>
    <xf numFmtId="0" fontId="0" fillId="4" borderId="5" xfId="0" quotePrefix="1" applyFont="1" applyFill="1" applyBorder="1" applyAlignment="1" applyProtection="1">
      <alignment horizontal="distributed" vertical="center" indent="1"/>
      <protection locked="0"/>
    </xf>
    <xf numFmtId="0" fontId="0" fillId="4" borderId="7" xfId="0" quotePrefix="1" applyFont="1" applyFill="1" applyBorder="1" applyAlignment="1" applyProtection="1">
      <alignment horizontal="distributed" vertical="center" indent="1"/>
      <protection locked="0"/>
    </xf>
    <xf numFmtId="0" fontId="0" fillId="4" borderId="11" xfId="0" quotePrefix="1" applyFont="1" applyFill="1" applyBorder="1" applyAlignment="1" applyProtection="1">
      <alignment horizontal="distributed" vertical="center" indent="1"/>
      <protection locked="0"/>
    </xf>
    <xf numFmtId="0" fontId="0" fillId="4" borderId="12" xfId="0" quotePrefix="1" applyFont="1" applyFill="1" applyBorder="1" applyAlignment="1" applyProtection="1">
      <alignment horizontal="distributed" vertical="center" indent="1"/>
      <protection locked="0"/>
    </xf>
    <xf numFmtId="0" fontId="0" fillId="4" borderId="8" xfId="0" quotePrefix="1" applyFont="1" applyFill="1" applyBorder="1" applyAlignment="1" applyProtection="1">
      <alignment horizontal="distributed" vertical="center" indent="1"/>
      <protection locked="0"/>
    </xf>
    <xf numFmtId="0" fontId="0" fillId="4" borderId="10" xfId="0" quotePrefix="1" applyFont="1" applyFill="1" applyBorder="1" applyAlignment="1" applyProtection="1">
      <alignment horizontal="distributed" vertical="center" indent="1"/>
      <protection locked="0"/>
    </xf>
    <xf numFmtId="0" fontId="0" fillId="0" borderId="1" xfId="0" applyFont="1" applyBorder="1" applyAlignment="1" applyProtection="1">
      <alignment horizontal="center" vertical="center"/>
      <protection locked="0"/>
    </xf>
    <xf numFmtId="0" fontId="9" fillId="0" borderId="2" xfId="0" quotePrefix="1"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0" fillId="4" borderId="2" xfId="0" applyFont="1" applyFill="1" applyBorder="1" applyAlignment="1" applyProtection="1">
      <alignment horizontal="distributed" vertical="center" indent="1"/>
      <protection locked="0"/>
    </xf>
    <xf numFmtId="0" fontId="0" fillId="4" borderId="4" xfId="0" applyFont="1" applyFill="1" applyBorder="1" applyAlignment="1" applyProtection="1">
      <alignment horizontal="distributed" vertical="center" indent="1"/>
      <protection locked="0"/>
    </xf>
    <xf numFmtId="0" fontId="0" fillId="0" borderId="3" xfId="0" applyFont="1" applyBorder="1" applyAlignment="1" applyProtection="1">
      <alignment horizontal="center" vertical="center"/>
      <protection locked="0"/>
    </xf>
    <xf numFmtId="0" fontId="0" fillId="4" borderId="1" xfId="0" applyFont="1" applyFill="1" applyBorder="1" applyAlignment="1" applyProtection="1">
      <alignment horizontal="distributed" vertical="center" indent="1"/>
      <protection locked="0"/>
    </xf>
    <xf numFmtId="0" fontId="0" fillId="4"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tabSelected="1" view="pageBreakPreview" zoomScaleNormal="100" zoomScaleSheetLayoutView="100" workbookViewId="0">
      <selection sqref="A1:I1"/>
    </sheetView>
  </sheetViews>
  <sheetFormatPr defaultRowHeight="13.5"/>
  <cols>
    <col min="1" max="1" width="10" style="3" customWidth="1"/>
    <col min="2" max="2" width="6.25" style="3" customWidth="1"/>
    <col min="3" max="9" width="12.125" style="3" customWidth="1"/>
    <col min="10" max="10" width="2.5" style="3" hidden="1" customWidth="1"/>
    <col min="11" max="11" width="8.75" style="3" hidden="1" customWidth="1"/>
    <col min="12" max="12" width="11.75" style="3" hidden="1" customWidth="1"/>
    <col min="13" max="13" width="6" style="3" hidden="1" customWidth="1"/>
    <col min="14" max="14" width="5.25" style="3" hidden="1" customWidth="1"/>
    <col min="15" max="15" width="3.5" style="3" hidden="1" customWidth="1"/>
    <col min="16" max="16" width="3.375" style="3" hidden="1" customWidth="1"/>
    <col min="17" max="17" width="3.5" style="3" hidden="1" customWidth="1"/>
    <col min="18" max="18" width="3.375" style="3" hidden="1" customWidth="1"/>
    <col min="19" max="19" width="3.5" style="3" hidden="1" customWidth="1"/>
    <col min="20" max="20" width="3.375" style="3" hidden="1" customWidth="1"/>
    <col min="21" max="21" width="5.375" style="3" hidden="1" customWidth="1"/>
    <col min="22" max="22" width="3.5" style="3" hidden="1" customWidth="1"/>
    <col min="23" max="23" width="3.375" style="3" hidden="1" customWidth="1"/>
    <col min="24" max="16384" width="9" style="3"/>
  </cols>
  <sheetData>
    <row r="1" spans="1:21" ht="18.75">
      <c r="A1" s="188" t="s">
        <v>169</v>
      </c>
      <c r="B1" s="189"/>
      <c r="C1" s="189"/>
      <c r="D1" s="189"/>
      <c r="E1" s="189"/>
      <c r="F1" s="189"/>
      <c r="G1" s="189"/>
      <c r="H1" s="189"/>
      <c r="I1" s="189"/>
      <c r="J1" s="1"/>
      <c r="K1" s="2"/>
      <c r="L1" s="2"/>
      <c r="M1" s="2"/>
    </row>
    <row r="2" spans="1:21">
      <c r="I2" s="2"/>
      <c r="J2" s="2"/>
      <c r="K2" s="2"/>
      <c r="L2" s="2"/>
      <c r="M2" s="2"/>
    </row>
    <row r="3" spans="1:21" ht="14.25">
      <c r="A3" s="4" t="s">
        <v>0</v>
      </c>
      <c r="I3" s="2"/>
      <c r="J3" s="2"/>
      <c r="K3" s="2"/>
      <c r="L3" s="2"/>
      <c r="M3" s="2"/>
    </row>
    <row r="4" spans="1:21">
      <c r="A4" s="5" t="s">
        <v>1</v>
      </c>
      <c r="I4" s="2"/>
      <c r="J4" s="2"/>
      <c r="K4" s="2"/>
      <c r="L4" s="2"/>
      <c r="M4" s="2"/>
    </row>
    <row r="5" spans="1:21">
      <c r="A5" s="6"/>
      <c r="I5" s="2"/>
      <c r="J5" s="2"/>
      <c r="K5" s="2"/>
      <c r="L5" s="2"/>
      <c r="M5" s="2"/>
    </row>
    <row r="6" spans="1:21" ht="14.25">
      <c r="A6" s="7" t="s">
        <v>2</v>
      </c>
      <c r="I6" s="2"/>
      <c r="J6" s="2"/>
      <c r="K6" s="2"/>
      <c r="L6" s="2"/>
      <c r="M6" s="2"/>
    </row>
    <row r="7" spans="1:21">
      <c r="A7" s="5" t="s">
        <v>3</v>
      </c>
      <c r="I7" s="2"/>
      <c r="J7" s="2"/>
      <c r="K7" s="2"/>
      <c r="L7" s="2"/>
      <c r="M7" s="2"/>
    </row>
    <row r="8" spans="1:21">
      <c r="A8" s="8" t="s">
        <v>4</v>
      </c>
      <c r="I8" s="2"/>
      <c r="J8" s="2"/>
      <c r="K8" s="2"/>
      <c r="L8" s="2"/>
      <c r="M8" s="2"/>
    </row>
    <row r="9" spans="1:21">
      <c r="A9" s="6"/>
      <c r="I9" s="2"/>
      <c r="J9" s="2"/>
      <c r="K9" s="2"/>
      <c r="L9" s="2"/>
      <c r="M9" s="2"/>
    </row>
    <row r="10" spans="1:21" ht="14.25">
      <c r="A10" s="4" t="s">
        <v>5</v>
      </c>
      <c r="I10" s="2"/>
      <c r="J10" s="2"/>
      <c r="K10" s="2"/>
      <c r="L10" s="2"/>
      <c r="M10" s="2"/>
    </row>
    <row r="11" spans="1:21">
      <c r="A11" s="9" t="str">
        <f>DBCS(N11)&amp;"人"</f>
        <v>５０人</v>
      </c>
      <c r="N11" s="10">
        <v>50</v>
      </c>
      <c r="O11" s="3" t="s">
        <v>6</v>
      </c>
    </row>
    <row r="12" spans="1:21">
      <c r="A12" s="11" t="s">
        <v>7</v>
      </c>
      <c r="I12" s="2"/>
      <c r="J12" s="2"/>
      <c r="K12" s="2"/>
      <c r="L12" s="2"/>
      <c r="M12" s="2"/>
    </row>
    <row r="13" spans="1:21">
      <c r="A13" s="12" t="s">
        <v>8</v>
      </c>
      <c r="I13" s="2"/>
      <c r="J13" s="2"/>
      <c r="K13" s="2"/>
      <c r="L13" s="2"/>
      <c r="M13" s="2"/>
    </row>
    <row r="14" spans="1:21">
      <c r="A14" s="12"/>
      <c r="I14" s="2"/>
      <c r="J14" s="2"/>
      <c r="K14" s="2"/>
      <c r="L14" s="2"/>
      <c r="M14" s="2"/>
    </row>
    <row r="15" spans="1:21" ht="14.25">
      <c r="A15" s="4" t="s">
        <v>9</v>
      </c>
      <c r="I15" s="2"/>
      <c r="J15" s="2"/>
      <c r="K15" s="2"/>
      <c r="L15" s="2"/>
      <c r="M15" s="2"/>
    </row>
    <row r="16" spans="1:21">
      <c r="A16" s="9" t="str">
        <f>N16&amp;"元"&amp;P16&amp;DBCS(Q16)&amp;R16&amp;DBCS(S16)&amp;T16&amp;U16&amp;"　　１日間"</f>
        <v>令和元年８月３０日（金）　　１日間</v>
      </c>
      <c r="J16" s="13" t="s">
        <v>10</v>
      </c>
      <c r="K16" s="14" t="s">
        <v>11</v>
      </c>
      <c r="N16" s="15" t="s">
        <v>176</v>
      </c>
      <c r="O16" s="16">
        <v>1</v>
      </c>
      <c r="P16" s="16" t="s">
        <v>12</v>
      </c>
      <c r="Q16" s="16">
        <v>8</v>
      </c>
      <c r="R16" s="16" t="s">
        <v>13</v>
      </c>
      <c r="S16" s="16">
        <v>30</v>
      </c>
      <c r="T16" s="16" t="s">
        <v>14</v>
      </c>
      <c r="U16" s="17" t="str">
        <f>TEXT(("R"&amp;O16&amp;"/"&amp;Q16&amp;"/"&amp;S16)*1,"!（aaa!）")</f>
        <v>（金）</v>
      </c>
    </row>
    <row r="17" spans="1:21">
      <c r="A17" s="6"/>
      <c r="I17" s="2"/>
      <c r="J17" s="2"/>
      <c r="K17" s="2"/>
      <c r="L17" s="2"/>
      <c r="M17" s="2"/>
    </row>
    <row r="18" spans="1:21" ht="14.25">
      <c r="A18" s="18" t="s">
        <v>15</v>
      </c>
      <c r="I18" s="2"/>
      <c r="J18" s="2"/>
      <c r="K18" s="2"/>
      <c r="L18" s="2"/>
      <c r="M18" s="2"/>
    </row>
    <row r="19" spans="1:21">
      <c r="A19" s="5" t="s">
        <v>16</v>
      </c>
      <c r="I19" s="2"/>
      <c r="J19" s="2"/>
      <c r="K19" s="2"/>
      <c r="L19" s="2"/>
      <c r="M19" s="2"/>
    </row>
    <row r="20" spans="1:21">
      <c r="A20" s="6"/>
      <c r="I20" s="2"/>
      <c r="J20" s="2"/>
      <c r="K20" s="2"/>
      <c r="L20" s="2"/>
      <c r="M20" s="2"/>
    </row>
    <row r="21" spans="1:21" ht="14.25">
      <c r="A21" s="4" t="s">
        <v>17</v>
      </c>
      <c r="I21" s="2"/>
      <c r="J21" s="2"/>
      <c r="K21" s="2"/>
      <c r="L21" s="2"/>
      <c r="M21" s="2"/>
    </row>
    <row r="22" spans="1:21">
      <c r="A22" s="6" t="s">
        <v>18</v>
      </c>
      <c r="I22" s="2"/>
      <c r="J22" s="2"/>
      <c r="K22" s="2"/>
      <c r="L22" s="2"/>
      <c r="M22" s="2"/>
    </row>
    <row r="23" spans="1:21">
      <c r="A23" s="6"/>
      <c r="I23" s="2"/>
      <c r="J23" s="2"/>
      <c r="K23" s="2"/>
      <c r="L23" s="2"/>
      <c r="M23" s="2"/>
    </row>
    <row r="24" spans="1:21" ht="14.25">
      <c r="A24" s="4" t="s">
        <v>19</v>
      </c>
      <c r="I24" s="2"/>
      <c r="J24" s="2"/>
      <c r="K24" s="2"/>
      <c r="L24" s="2"/>
      <c r="M24" s="2"/>
    </row>
    <row r="25" spans="1:21">
      <c r="A25" s="5" t="s">
        <v>20</v>
      </c>
      <c r="I25" s="2"/>
      <c r="J25" s="2"/>
      <c r="K25" s="2"/>
      <c r="L25" s="2"/>
      <c r="M25" s="2"/>
    </row>
    <row r="26" spans="1:21">
      <c r="A26" s="11" t="s">
        <v>21</v>
      </c>
      <c r="I26" s="2"/>
      <c r="J26" s="2"/>
      <c r="K26" s="2"/>
      <c r="L26" s="2"/>
      <c r="M26" s="2"/>
    </row>
    <row r="27" spans="1:21" ht="14.25">
      <c r="A27" s="19"/>
      <c r="I27" s="2"/>
      <c r="J27" s="2"/>
      <c r="K27" s="2"/>
      <c r="L27" s="2"/>
      <c r="M27" s="2"/>
    </row>
    <row r="28" spans="1:21" ht="14.25">
      <c r="A28" s="4" t="s">
        <v>22</v>
      </c>
      <c r="I28" s="2"/>
      <c r="J28" s="20"/>
      <c r="K28" s="2"/>
      <c r="L28" s="2"/>
      <c r="M28" s="2"/>
    </row>
    <row r="29" spans="1:21" s="21" customFormat="1">
      <c r="A29" s="9" t="str">
        <f>N29&amp;"元"&amp;P29&amp;DBCS(Q29)&amp;R29&amp;DBCS(S29)&amp;T29&amp;U29</f>
        <v>令和元年７月２９日（月）</v>
      </c>
      <c r="J29" s="22" t="s">
        <v>23</v>
      </c>
      <c r="K29" s="23" t="s">
        <v>11</v>
      </c>
      <c r="N29" s="15" t="s">
        <v>176</v>
      </c>
      <c r="O29" s="16">
        <v>1</v>
      </c>
      <c r="P29" s="16" t="s">
        <v>12</v>
      </c>
      <c r="Q29" s="16">
        <v>7</v>
      </c>
      <c r="R29" s="16" t="s">
        <v>13</v>
      </c>
      <c r="S29" s="16">
        <v>29</v>
      </c>
      <c r="T29" s="16" t="s">
        <v>14</v>
      </c>
      <c r="U29" s="17" t="str">
        <f>TEXT(("R"&amp;O29&amp;"/"&amp;Q29&amp;"/"&amp;S29)*1,"!（aaa!）")</f>
        <v>（月）</v>
      </c>
    </row>
    <row r="30" spans="1:21">
      <c r="A30" s="6"/>
      <c r="I30" s="2"/>
      <c r="J30" s="2"/>
      <c r="K30" s="2"/>
      <c r="L30" s="2"/>
      <c r="M30" s="2"/>
    </row>
    <row r="31" spans="1:21" ht="14.25">
      <c r="A31" s="24" t="s">
        <v>24</v>
      </c>
      <c r="I31" s="2"/>
      <c r="J31" s="2"/>
      <c r="K31" s="2"/>
      <c r="L31" s="2"/>
      <c r="M31" s="2"/>
    </row>
    <row r="32" spans="1:21">
      <c r="A32" s="5" t="s">
        <v>25</v>
      </c>
      <c r="I32" s="2"/>
      <c r="J32" s="2"/>
      <c r="K32" s="2"/>
      <c r="L32" s="2"/>
      <c r="M32" s="2"/>
    </row>
    <row r="33" spans="1:21">
      <c r="A33" s="25" t="s">
        <v>26</v>
      </c>
      <c r="I33" s="2"/>
      <c r="J33" s="2"/>
      <c r="K33" s="2"/>
      <c r="L33" s="2"/>
      <c r="M33" s="2"/>
    </row>
    <row r="34" spans="1:21">
      <c r="A34" s="25"/>
      <c r="I34" s="2"/>
      <c r="J34" s="2"/>
      <c r="K34" s="2"/>
      <c r="L34" s="2"/>
      <c r="M34" s="2"/>
    </row>
    <row r="35" spans="1:21">
      <c r="A35" s="5" t="s">
        <v>27</v>
      </c>
      <c r="I35" s="2"/>
      <c r="J35" s="2"/>
      <c r="K35" s="2"/>
      <c r="L35" s="2"/>
      <c r="M35" s="2"/>
    </row>
    <row r="36" spans="1:21" ht="14.25">
      <c r="A36" s="26" t="str">
        <f>"納入先の口座番号及び納入期限を明記した受講票を、"&amp;DBCS(Q36)&amp;R36&amp;DBCS(S36)&amp;T36&amp;"～"&amp;DBCS(Q37)&amp;R37&amp;DBCS(S37)&amp;T37&amp;"の間にメールもしくは"</f>
        <v>納入先の口座番号及び納入期限を明記した受講票を、７月３０日～８月１日の間にメールもしくは</v>
      </c>
      <c r="J36" s="13" t="s">
        <v>28</v>
      </c>
      <c r="K36" s="14" t="s">
        <v>11</v>
      </c>
      <c r="Q36" s="27">
        <v>7</v>
      </c>
      <c r="R36" s="28" t="s">
        <v>29</v>
      </c>
      <c r="S36" s="28">
        <v>30</v>
      </c>
      <c r="T36" s="29" t="s">
        <v>14</v>
      </c>
    </row>
    <row r="37" spans="1:21" ht="14.25" customHeight="1">
      <c r="A37" s="30" t="s">
        <v>30</v>
      </c>
      <c r="Q37" s="31">
        <v>8</v>
      </c>
      <c r="R37" s="32" t="s">
        <v>13</v>
      </c>
      <c r="S37" s="32">
        <v>1</v>
      </c>
      <c r="T37" s="33" t="s">
        <v>14</v>
      </c>
    </row>
    <row r="38" spans="1:21" s="21" customFormat="1" ht="13.5" customHeight="1">
      <c r="A38" s="34" t="s">
        <v>31</v>
      </c>
    </row>
    <row r="39" spans="1:21" ht="13.5" customHeight="1">
      <c r="A39" s="35" t="str">
        <f>"受講票が"&amp;DBCS(Q39)&amp;R39&amp;DBCS(S39)&amp;T39&amp;"までに届かない場合は必ずお問合せください。"</f>
        <v>受講票が８月１日までに届かない場合は必ずお問合せください。</v>
      </c>
      <c r="J39" s="13" t="s">
        <v>10</v>
      </c>
      <c r="K39" s="14" t="s">
        <v>11</v>
      </c>
      <c r="L39" s="36"/>
      <c r="Q39" s="37">
        <f>Q37</f>
        <v>8</v>
      </c>
      <c r="R39" s="37" t="s">
        <v>13</v>
      </c>
      <c r="S39" s="37">
        <f>S37</f>
        <v>1</v>
      </c>
      <c r="T39" s="37" t="s">
        <v>14</v>
      </c>
    </row>
    <row r="40" spans="1:21" s="21" customFormat="1" ht="13.5" customHeight="1">
      <c r="A40" s="38" t="s">
        <v>32</v>
      </c>
      <c r="L40" s="39"/>
    </row>
    <row r="41" spans="1:21" s="21" customFormat="1" ht="13.5" customHeight="1">
      <c r="A41" s="38" t="s">
        <v>33</v>
      </c>
    </row>
    <row r="42" spans="1:21">
      <c r="I42" s="2"/>
      <c r="J42" s="2"/>
      <c r="K42" s="2"/>
      <c r="L42" s="2"/>
      <c r="M42" s="2"/>
    </row>
    <row r="43" spans="1:21" ht="14.25">
      <c r="A43" s="18" t="s">
        <v>34</v>
      </c>
      <c r="I43" s="2"/>
      <c r="J43" s="2"/>
      <c r="K43" s="2"/>
      <c r="L43" s="2"/>
      <c r="M43" s="2"/>
    </row>
    <row r="44" spans="1:21" ht="13.5" customHeight="1">
      <c r="A44" s="9" t="str">
        <f>"①"&amp;N44&amp;"元"&amp;P44&amp;DBCS(Q44)&amp;R44&amp;DBCS(S44)&amp;T44&amp;U44&amp;"までの取消し"</f>
        <v>①令和元年８月２１日（水）までの取消し</v>
      </c>
      <c r="E44" s="21" t="s">
        <v>35</v>
      </c>
      <c r="K44" s="3" t="s">
        <v>36</v>
      </c>
      <c r="M44" s="3" t="s">
        <v>37</v>
      </c>
      <c r="N44" s="27" t="s">
        <v>176</v>
      </c>
      <c r="O44" s="28">
        <v>1</v>
      </c>
      <c r="P44" s="28" t="s">
        <v>12</v>
      </c>
      <c r="Q44" s="28">
        <v>8</v>
      </c>
      <c r="R44" s="28" t="s">
        <v>29</v>
      </c>
      <c r="S44" s="28">
        <v>21</v>
      </c>
      <c r="T44" s="28" t="s">
        <v>14</v>
      </c>
      <c r="U44" s="40" t="str">
        <f>TEXT(("R"&amp;O44&amp;"/"&amp;Q44&amp;"/"&amp;S44)*1,"！（aaa！）")</f>
        <v>（水）</v>
      </c>
    </row>
    <row r="45" spans="1:21" ht="13.5" customHeight="1">
      <c r="A45" s="9" t="str">
        <f>"②"&amp;N45&amp;"元"&amp;P45&amp;DBCS(Q45)&amp;R45&amp;DBCS(S45)&amp;T45&amp;U45&amp;"以降の取消し"</f>
        <v>②令和元年８月２２日（木）以降の取消し</v>
      </c>
      <c r="E45" s="21" t="s">
        <v>38</v>
      </c>
      <c r="K45" s="3" t="s">
        <v>39</v>
      </c>
      <c r="M45" s="3" t="s">
        <v>40</v>
      </c>
      <c r="N45" s="31" t="s">
        <v>176</v>
      </c>
      <c r="O45" s="32">
        <v>1</v>
      </c>
      <c r="P45" s="32" t="s">
        <v>12</v>
      </c>
      <c r="Q45" s="32">
        <v>8</v>
      </c>
      <c r="R45" s="32" t="s">
        <v>13</v>
      </c>
      <c r="S45" s="32">
        <v>22</v>
      </c>
      <c r="T45" s="32" t="s">
        <v>14</v>
      </c>
      <c r="U45" s="41" t="str">
        <f>TEXT(("R"&amp;O45&amp;"/"&amp;Q45&amp;"/"&amp;S45)*1,"！（aaa！）")</f>
        <v>（木）</v>
      </c>
    </row>
    <row r="46" spans="1:21">
      <c r="I46" s="2"/>
      <c r="J46" s="2"/>
      <c r="K46" s="2"/>
      <c r="L46" s="2"/>
      <c r="M46" s="2"/>
    </row>
    <row r="47" spans="1:21" ht="14.25">
      <c r="A47" s="42" t="s">
        <v>41</v>
      </c>
      <c r="I47" s="2"/>
      <c r="J47" s="2"/>
      <c r="K47" s="2"/>
      <c r="L47" s="2"/>
      <c r="M47" s="2"/>
    </row>
    <row r="48" spans="1:21">
      <c r="A48" s="25" t="s">
        <v>42</v>
      </c>
      <c r="I48" s="2"/>
      <c r="J48" s="2"/>
      <c r="K48" s="2"/>
      <c r="L48" s="2"/>
      <c r="M48" s="2"/>
    </row>
    <row r="49" spans="1:23">
      <c r="A49" s="25" t="s">
        <v>43</v>
      </c>
      <c r="I49" s="2"/>
      <c r="J49" s="2"/>
      <c r="K49" s="2"/>
      <c r="L49" s="2"/>
      <c r="M49" s="2"/>
    </row>
    <row r="50" spans="1:23">
      <c r="A50" s="43" t="s">
        <v>44</v>
      </c>
      <c r="I50" s="2"/>
      <c r="J50" s="2"/>
      <c r="K50" s="2"/>
      <c r="L50" s="2"/>
      <c r="M50" s="2"/>
    </row>
    <row r="51" spans="1:23" ht="13.5" customHeight="1">
      <c r="A51" s="44" t="s">
        <v>45</v>
      </c>
    </row>
    <row r="52" spans="1:23" ht="13.5" customHeight="1">
      <c r="A52" s="44" t="s">
        <v>179</v>
      </c>
      <c r="D52" s="45"/>
      <c r="J52" s="46"/>
    </row>
    <row r="53" spans="1:23" ht="13.5" customHeight="1">
      <c r="A53" s="30" t="s">
        <v>46</v>
      </c>
    </row>
    <row r="54" spans="1:23">
      <c r="I54" s="2"/>
      <c r="J54" s="2"/>
      <c r="K54" s="2"/>
      <c r="L54" s="2"/>
      <c r="M54" s="2"/>
    </row>
    <row r="55" spans="1:23" ht="14.25">
      <c r="A55" s="18" t="s">
        <v>47</v>
      </c>
      <c r="I55" s="2"/>
      <c r="J55" s="2"/>
      <c r="K55" s="2"/>
      <c r="L55" s="2"/>
      <c r="M55" s="2"/>
    </row>
    <row r="56" spans="1:23">
      <c r="A56" s="5" t="s">
        <v>48</v>
      </c>
      <c r="I56" s="2"/>
      <c r="J56" s="2"/>
      <c r="K56" s="2"/>
      <c r="L56" s="2"/>
      <c r="M56" s="2"/>
    </row>
    <row r="57" spans="1:23">
      <c r="I57" s="2"/>
      <c r="J57" s="2"/>
      <c r="K57" s="2"/>
      <c r="L57" s="2"/>
      <c r="M57" s="2"/>
    </row>
    <row r="58" spans="1:23" ht="14.25">
      <c r="A58" s="18" t="s">
        <v>49</v>
      </c>
      <c r="I58" s="2"/>
      <c r="J58" s="2"/>
      <c r="K58" s="2"/>
      <c r="L58" s="2"/>
      <c r="M58" s="2"/>
    </row>
    <row r="59" spans="1:23" ht="13.5" customHeight="1">
      <c r="A59" s="9" t="str">
        <f>N16&amp;"元"&amp;P16&amp;DBCS(Q16)&amp;R16&amp;DBCS(S16)&amp;T16&amp;U16 &amp;"　"&amp;DBCS(O59)&amp;P59&amp;DBCS(Q59)&amp;R59&amp;S59&amp;DBCS(T59)&amp;U59&amp;DBCS(V59)&amp;W59&amp;"（宮崎県建設技術センター）"</f>
        <v>令和元年８月３０日（金）　９時４５分～１０時１５分（宮崎県建設技術センター）</v>
      </c>
      <c r="D59" s="47"/>
      <c r="J59" s="13" t="s">
        <v>23</v>
      </c>
      <c r="K59" s="14" t="s">
        <v>11</v>
      </c>
      <c r="N59" s="15" t="s">
        <v>50</v>
      </c>
      <c r="O59" s="16">
        <v>9</v>
      </c>
      <c r="P59" s="16" t="s">
        <v>51</v>
      </c>
      <c r="Q59" s="48">
        <v>45</v>
      </c>
      <c r="R59" s="16" t="s">
        <v>52</v>
      </c>
      <c r="S59" s="16" t="s">
        <v>53</v>
      </c>
      <c r="T59" s="16">
        <v>10</v>
      </c>
      <c r="U59" s="16" t="s">
        <v>51</v>
      </c>
      <c r="V59" s="16">
        <v>15</v>
      </c>
      <c r="W59" s="49" t="s">
        <v>52</v>
      </c>
    </row>
    <row r="60" spans="1:23" ht="13.5" customHeight="1">
      <c r="A60" s="50"/>
      <c r="N60" s="28"/>
      <c r="O60" s="28"/>
      <c r="P60" s="28"/>
      <c r="Q60" s="28"/>
      <c r="R60" s="28"/>
      <c r="S60" s="28"/>
      <c r="T60" s="28"/>
      <c r="U60" s="28"/>
      <c r="V60" s="28"/>
      <c r="W60" s="28"/>
    </row>
    <row r="61" spans="1:23" ht="13.5" customHeight="1">
      <c r="A61" s="5" t="s">
        <v>175</v>
      </c>
      <c r="B61" s="51"/>
      <c r="C61" s="51"/>
      <c r="D61" s="51"/>
      <c r="E61" s="51"/>
      <c r="F61" s="51"/>
      <c r="G61" s="51"/>
      <c r="H61" s="51"/>
      <c r="I61" s="51"/>
      <c r="J61" s="20"/>
      <c r="K61" s="52" t="s">
        <v>54</v>
      </c>
      <c r="L61" s="53" t="s">
        <v>55</v>
      </c>
    </row>
    <row r="62" spans="1:23">
      <c r="A62" s="25" t="s">
        <v>174</v>
      </c>
      <c r="B62" s="51"/>
      <c r="C62" s="51"/>
      <c r="D62" s="51"/>
      <c r="E62" s="51"/>
      <c r="F62" s="51"/>
      <c r="G62" s="51"/>
      <c r="H62" s="51"/>
      <c r="I62" s="51"/>
      <c r="J62" s="13" t="s">
        <v>56</v>
      </c>
      <c r="K62" s="54" t="s">
        <v>57</v>
      </c>
      <c r="L62" s="52" t="s">
        <v>58</v>
      </c>
    </row>
    <row r="63" spans="1:23" ht="18.75">
      <c r="A63" s="188" t="s">
        <v>170</v>
      </c>
      <c r="B63" s="189"/>
      <c r="C63" s="189"/>
      <c r="D63" s="189"/>
      <c r="E63" s="189"/>
      <c r="F63" s="189"/>
      <c r="G63" s="189"/>
      <c r="H63" s="189"/>
      <c r="I63" s="189"/>
      <c r="J63" s="55"/>
    </row>
    <row r="64" spans="1:23" ht="13.5" customHeight="1">
      <c r="A64" s="56"/>
      <c r="B64" s="57"/>
      <c r="C64" s="57"/>
      <c r="D64" s="57"/>
      <c r="E64" s="57"/>
      <c r="F64" s="57"/>
      <c r="G64" s="57"/>
      <c r="H64" s="57"/>
      <c r="I64" s="57"/>
    </row>
    <row r="65" spans="1:11">
      <c r="A65" s="58" t="s">
        <v>59</v>
      </c>
      <c r="B65" s="59" t="s">
        <v>60</v>
      </c>
    </row>
    <row r="66" spans="1:11" ht="20.100000000000001" customHeight="1">
      <c r="A66" s="190" t="s">
        <v>61</v>
      </c>
      <c r="B66" s="191"/>
      <c r="C66" s="60" t="s">
        <v>177</v>
      </c>
      <c r="D66" s="61"/>
      <c r="E66" s="61"/>
      <c r="F66" s="61"/>
      <c r="G66" s="61"/>
      <c r="H66" s="61"/>
      <c r="I66" s="62"/>
      <c r="J66" s="20"/>
    </row>
    <row r="67" spans="1:11" ht="20.100000000000001" customHeight="1">
      <c r="A67" s="190" t="s">
        <v>62</v>
      </c>
      <c r="B67" s="191"/>
      <c r="C67" s="63" t="s">
        <v>171</v>
      </c>
      <c r="D67" s="64"/>
      <c r="E67" s="64"/>
      <c r="F67" s="64"/>
      <c r="G67" s="64"/>
      <c r="H67" s="64"/>
      <c r="I67" s="65"/>
    </row>
    <row r="68" spans="1:11" ht="39.950000000000003" customHeight="1">
      <c r="A68" s="190" t="s">
        <v>63</v>
      </c>
      <c r="B68" s="191"/>
      <c r="C68" s="60" t="s">
        <v>64</v>
      </c>
      <c r="D68" s="66"/>
      <c r="E68" s="66"/>
      <c r="F68" s="66"/>
      <c r="G68" s="66"/>
      <c r="H68" s="66"/>
      <c r="I68" s="67"/>
    </row>
    <row r="69" spans="1:11" ht="20.100000000000001" customHeight="1">
      <c r="A69" s="192" t="s">
        <v>65</v>
      </c>
      <c r="B69" s="193"/>
      <c r="C69" s="68" t="s">
        <v>66</v>
      </c>
      <c r="D69" s="68" t="s">
        <v>67</v>
      </c>
      <c r="E69" s="68" t="s">
        <v>68</v>
      </c>
      <c r="F69" s="68" t="s">
        <v>69</v>
      </c>
      <c r="G69" s="68" t="s">
        <v>70</v>
      </c>
      <c r="H69" s="198" t="s">
        <v>71</v>
      </c>
      <c r="I69" s="198"/>
    </row>
    <row r="70" spans="1:11" ht="20.100000000000001" customHeight="1">
      <c r="A70" s="194"/>
      <c r="B70" s="195"/>
      <c r="C70" s="68" t="s">
        <v>72</v>
      </c>
      <c r="D70" s="68" t="s">
        <v>73</v>
      </c>
      <c r="E70" s="68" t="s">
        <v>74</v>
      </c>
      <c r="F70" s="68" t="s">
        <v>67</v>
      </c>
      <c r="G70" s="68" t="s">
        <v>75</v>
      </c>
      <c r="H70" s="199" t="s">
        <v>76</v>
      </c>
      <c r="I70" s="200"/>
    </row>
    <row r="71" spans="1:11" ht="20.100000000000001" customHeight="1">
      <c r="A71" s="196"/>
      <c r="B71" s="197"/>
      <c r="C71" s="69"/>
      <c r="D71" s="61"/>
      <c r="E71" s="61"/>
      <c r="F71" s="61"/>
      <c r="G71" s="61"/>
      <c r="H71" s="70"/>
      <c r="I71" s="71"/>
    </row>
    <row r="72" spans="1:11" ht="20.100000000000001" customHeight="1">
      <c r="A72" s="201" t="s">
        <v>77</v>
      </c>
      <c r="B72" s="202"/>
      <c r="C72" s="60" t="s">
        <v>172</v>
      </c>
      <c r="D72" s="61"/>
      <c r="E72" s="203"/>
      <c r="F72" s="203"/>
      <c r="G72" s="72"/>
      <c r="H72" s="61"/>
      <c r="I72" s="62"/>
    </row>
    <row r="73" spans="1:11" ht="20.100000000000001" customHeight="1">
      <c r="A73" s="204" t="s">
        <v>78</v>
      </c>
      <c r="B73" s="204"/>
      <c r="C73" s="60" t="s">
        <v>79</v>
      </c>
      <c r="D73" s="61"/>
      <c r="E73" s="61"/>
      <c r="F73" s="61"/>
      <c r="G73" s="61"/>
      <c r="H73" s="61"/>
      <c r="I73" s="62"/>
    </row>
    <row r="74" spans="1:11" ht="13.5" customHeight="1">
      <c r="A74" s="73"/>
      <c r="B74" s="74"/>
      <c r="C74" s="74"/>
      <c r="D74" s="74"/>
      <c r="E74" s="74"/>
      <c r="F74" s="74"/>
      <c r="G74" s="74"/>
      <c r="H74" s="74"/>
      <c r="I74" s="74"/>
    </row>
    <row r="75" spans="1:11" ht="13.5" customHeight="1">
      <c r="A75" s="75" t="s">
        <v>80</v>
      </c>
      <c r="B75" s="76" t="s">
        <v>178</v>
      </c>
      <c r="C75" s="59"/>
      <c r="K75" s="76"/>
    </row>
    <row r="76" spans="1:11" ht="13.5" customHeight="1">
      <c r="A76" s="77" t="s">
        <v>81</v>
      </c>
      <c r="B76" s="77" t="s">
        <v>82</v>
      </c>
      <c r="C76" s="77" t="s">
        <v>83</v>
      </c>
      <c r="D76" s="205" t="s">
        <v>84</v>
      </c>
      <c r="E76" s="205"/>
      <c r="F76" s="205"/>
      <c r="G76" s="205" t="s">
        <v>85</v>
      </c>
      <c r="H76" s="205"/>
      <c r="I76" s="205"/>
    </row>
    <row r="77" spans="1:11" ht="13.5" customHeight="1">
      <c r="A77" s="78">
        <v>43707</v>
      </c>
      <c r="B77" s="79" t="s">
        <v>86</v>
      </c>
      <c r="C77" s="80" t="s">
        <v>87</v>
      </c>
      <c r="D77" s="15" t="s">
        <v>50</v>
      </c>
      <c r="E77" s="16"/>
      <c r="F77" s="49"/>
      <c r="G77" s="15"/>
      <c r="H77" s="16"/>
      <c r="I77" s="49"/>
      <c r="J77" s="20"/>
    </row>
    <row r="78" spans="1:11" ht="13.5" customHeight="1">
      <c r="A78" s="81"/>
      <c r="B78" s="81"/>
      <c r="C78" s="82" t="s">
        <v>88</v>
      </c>
      <c r="D78" s="15" t="s">
        <v>89</v>
      </c>
      <c r="E78" s="16"/>
      <c r="F78" s="49"/>
      <c r="G78" s="15"/>
      <c r="H78" s="16"/>
      <c r="I78" s="49"/>
    </row>
    <row r="79" spans="1:11" ht="20.100000000000001" customHeight="1">
      <c r="A79" s="81"/>
      <c r="B79" s="81"/>
      <c r="C79" s="83" t="s">
        <v>90</v>
      </c>
      <c r="D79" s="84" t="s">
        <v>91</v>
      </c>
      <c r="E79" s="85"/>
      <c r="F79" s="86"/>
      <c r="G79" s="27" t="s">
        <v>92</v>
      </c>
      <c r="H79" s="87"/>
      <c r="I79" s="88"/>
    </row>
    <row r="80" spans="1:11" ht="20.100000000000001" customHeight="1">
      <c r="A80" s="81"/>
      <c r="B80" s="81"/>
      <c r="C80" s="89"/>
      <c r="D80" s="90"/>
      <c r="E80" s="91"/>
      <c r="F80" s="92"/>
      <c r="G80" s="93"/>
      <c r="H80" s="94"/>
      <c r="I80" s="95"/>
    </row>
    <row r="81" spans="1:12" ht="20.100000000000001" customHeight="1">
      <c r="A81" s="81"/>
      <c r="B81" s="81"/>
      <c r="C81" s="83" t="s">
        <v>93</v>
      </c>
      <c r="D81" s="84" t="s">
        <v>94</v>
      </c>
      <c r="E81" s="85"/>
      <c r="F81" s="86"/>
      <c r="G81" s="27" t="s">
        <v>95</v>
      </c>
      <c r="H81" s="87"/>
      <c r="I81" s="88"/>
    </row>
    <row r="82" spans="1:12" ht="20.100000000000001" customHeight="1">
      <c r="A82" s="81"/>
      <c r="B82" s="81"/>
      <c r="C82" s="89"/>
      <c r="D82" s="90"/>
      <c r="E82" s="91"/>
      <c r="F82" s="92"/>
      <c r="G82" s="93"/>
      <c r="H82" s="94"/>
      <c r="I82" s="95"/>
    </row>
    <row r="83" spans="1:12" ht="20.100000000000001" customHeight="1">
      <c r="A83" s="81"/>
      <c r="B83" s="81"/>
      <c r="C83" s="83" t="s">
        <v>96</v>
      </c>
      <c r="D83" s="84" t="s">
        <v>97</v>
      </c>
      <c r="E83" s="85"/>
      <c r="F83" s="86"/>
      <c r="G83" s="27" t="s">
        <v>92</v>
      </c>
      <c r="H83" s="87"/>
      <c r="I83" s="88"/>
      <c r="K83" s="3" t="s">
        <v>98</v>
      </c>
    </row>
    <row r="84" spans="1:12" ht="20.100000000000001" customHeight="1">
      <c r="A84" s="81"/>
      <c r="B84" s="81"/>
      <c r="C84" s="89"/>
      <c r="D84" s="90"/>
      <c r="E84" s="91"/>
      <c r="F84" s="92"/>
      <c r="G84" s="93"/>
      <c r="H84" s="94"/>
      <c r="I84" s="95"/>
      <c r="K84" s="3" t="s">
        <v>99</v>
      </c>
    </row>
    <row r="85" spans="1:12" ht="20.100000000000001" hidden="1" customHeight="1">
      <c r="A85" s="81"/>
      <c r="B85" s="81"/>
      <c r="C85" s="89"/>
      <c r="D85" s="90"/>
      <c r="E85" s="91"/>
      <c r="F85" s="92"/>
      <c r="G85" s="96"/>
      <c r="H85" s="94"/>
      <c r="I85" s="95"/>
    </row>
    <row r="86" spans="1:12" ht="20.100000000000001" hidden="1" customHeight="1">
      <c r="A86" s="81"/>
      <c r="B86" s="81"/>
      <c r="C86" s="89"/>
      <c r="D86" s="90"/>
      <c r="E86" s="91"/>
      <c r="F86" s="92"/>
      <c r="G86" s="93"/>
      <c r="H86" s="94"/>
      <c r="I86" s="95"/>
    </row>
    <row r="87" spans="1:12" ht="20.100000000000001" customHeight="1">
      <c r="A87" s="97"/>
      <c r="B87" s="98"/>
      <c r="C87" s="83" t="s">
        <v>100</v>
      </c>
      <c r="D87" s="84" t="s">
        <v>101</v>
      </c>
      <c r="E87" s="85"/>
      <c r="F87" s="86"/>
      <c r="G87" s="27" t="s">
        <v>92</v>
      </c>
      <c r="H87" s="87"/>
      <c r="I87" s="88"/>
    </row>
    <row r="88" spans="1:12" ht="20.100000000000001" customHeight="1">
      <c r="A88" s="97"/>
      <c r="B88" s="98"/>
      <c r="C88" s="89"/>
      <c r="D88" s="90"/>
      <c r="E88" s="91"/>
      <c r="F88" s="92"/>
      <c r="G88" s="93"/>
      <c r="H88" s="94"/>
      <c r="I88" s="95"/>
    </row>
    <row r="89" spans="1:12" ht="20.100000000000001" customHeight="1">
      <c r="A89" s="97"/>
      <c r="B89" s="98"/>
      <c r="C89" s="83" t="s">
        <v>102</v>
      </c>
      <c r="D89" s="84" t="s">
        <v>103</v>
      </c>
      <c r="E89" s="85"/>
      <c r="F89" s="86"/>
      <c r="G89" s="27" t="s">
        <v>92</v>
      </c>
      <c r="H89" s="87"/>
      <c r="I89" s="88"/>
    </row>
    <row r="90" spans="1:12" ht="20.100000000000001" customHeight="1">
      <c r="A90" s="97"/>
      <c r="B90" s="98"/>
      <c r="C90" s="99"/>
      <c r="D90" s="100"/>
      <c r="E90" s="101"/>
      <c r="F90" s="102"/>
      <c r="G90" s="93"/>
      <c r="H90" s="94"/>
      <c r="I90" s="95"/>
    </row>
    <row r="91" spans="1:12" ht="15" customHeight="1">
      <c r="A91" s="31"/>
      <c r="B91" s="103"/>
      <c r="C91" s="104" t="s">
        <v>104</v>
      </c>
      <c r="D91" s="31" t="s">
        <v>105</v>
      </c>
      <c r="E91" s="32"/>
      <c r="F91" s="33"/>
      <c r="G91" s="15"/>
      <c r="H91" s="16"/>
      <c r="I91" s="49"/>
    </row>
    <row r="92" spans="1:12" ht="13.5" customHeight="1"/>
    <row r="93" spans="1:12" ht="13.5" customHeight="1">
      <c r="A93" s="58" t="s">
        <v>106</v>
      </c>
    </row>
    <row r="94" spans="1:12" ht="13.5" customHeight="1">
      <c r="A94" s="185" t="s">
        <v>107</v>
      </c>
      <c r="B94" s="186"/>
      <c r="C94" s="187"/>
      <c r="D94" s="185" t="s">
        <v>108</v>
      </c>
      <c r="E94" s="186"/>
      <c r="F94" s="186"/>
      <c r="G94" s="186"/>
      <c r="H94" s="186"/>
      <c r="I94" s="187"/>
    </row>
    <row r="95" spans="1:12" ht="20.100000000000001" customHeight="1">
      <c r="A95" s="105" t="s">
        <v>91</v>
      </c>
      <c r="B95" s="87"/>
      <c r="C95" s="88"/>
      <c r="D95" s="106" t="s">
        <v>109</v>
      </c>
      <c r="E95" s="106"/>
      <c r="F95" s="106"/>
      <c r="G95" s="106"/>
      <c r="H95" s="106"/>
      <c r="I95" s="107"/>
    </row>
    <row r="96" spans="1:12" ht="20.100000000000001" customHeight="1">
      <c r="A96" s="31"/>
      <c r="B96" s="108"/>
      <c r="C96" s="109"/>
      <c r="D96" s="32" t="s">
        <v>110</v>
      </c>
      <c r="E96" s="101"/>
      <c r="F96" s="101"/>
      <c r="G96" s="101"/>
      <c r="H96" s="101"/>
      <c r="I96" s="102"/>
      <c r="L96" s="110"/>
    </row>
    <row r="97" spans="1:12" ht="20.100000000000001" customHeight="1">
      <c r="A97" s="111" t="s">
        <v>111</v>
      </c>
      <c r="B97" s="94"/>
      <c r="C97" s="95"/>
      <c r="D97" s="37" t="s">
        <v>112</v>
      </c>
      <c r="E97" s="91"/>
      <c r="F97" s="91"/>
      <c r="G97" s="91"/>
      <c r="H97" s="91"/>
      <c r="I97" s="92"/>
      <c r="L97" s="110"/>
    </row>
    <row r="98" spans="1:12" ht="20.100000000000001" customHeight="1">
      <c r="A98" s="105" t="s">
        <v>113</v>
      </c>
      <c r="B98" s="87"/>
      <c r="C98" s="88"/>
      <c r="D98" s="27" t="s">
        <v>114</v>
      </c>
      <c r="E98" s="85"/>
      <c r="F98" s="85"/>
      <c r="G98" s="85"/>
      <c r="H98" s="85"/>
      <c r="I98" s="86"/>
      <c r="L98" s="110"/>
    </row>
    <row r="99" spans="1:12" ht="20.100000000000001" customHeight="1">
      <c r="A99" s="112"/>
      <c r="B99" s="94"/>
      <c r="C99" s="95"/>
      <c r="D99" s="111" t="s">
        <v>115</v>
      </c>
      <c r="E99" s="91"/>
      <c r="F99" s="91"/>
      <c r="G99" s="91"/>
      <c r="H99" s="91"/>
      <c r="I99" s="92"/>
      <c r="L99" s="110"/>
    </row>
    <row r="100" spans="1:12" ht="20.100000000000001" customHeight="1">
      <c r="A100" s="112"/>
      <c r="B100" s="94"/>
      <c r="C100" s="95"/>
      <c r="D100" s="111" t="s">
        <v>116</v>
      </c>
      <c r="E100" s="91"/>
      <c r="F100" s="91"/>
      <c r="G100" s="91"/>
      <c r="H100" s="91"/>
      <c r="I100" s="92"/>
      <c r="L100" s="110"/>
    </row>
    <row r="101" spans="1:12" ht="20.100000000000001" customHeight="1">
      <c r="A101" s="113"/>
      <c r="B101" s="108"/>
      <c r="C101" s="109"/>
      <c r="D101" s="31" t="s">
        <v>117</v>
      </c>
      <c r="E101" s="101"/>
      <c r="F101" s="101"/>
      <c r="G101" s="101"/>
      <c r="H101" s="101"/>
      <c r="I101" s="102"/>
      <c r="L101" s="110"/>
    </row>
    <row r="102" spans="1:12" ht="20.100000000000001" customHeight="1">
      <c r="A102" s="112" t="s">
        <v>118</v>
      </c>
      <c r="B102" s="94"/>
      <c r="C102" s="95"/>
      <c r="D102" s="111" t="s">
        <v>119</v>
      </c>
      <c r="E102" s="91"/>
      <c r="F102" s="91"/>
      <c r="G102" s="91"/>
      <c r="H102" s="91"/>
      <c r="I102" s="92"/>
      <c r="L102" s="110"/>
    </row>
    <row r="103" spans="1:12" ht="20.100000000000001" customHeight="1">
      <c r="A103" s="112"/>
      <c r="B103" s="94"/>
      <c r="C103" s="95"/>
      <c r="D103" s="37" t="s">
        <v>120</v>
      </c>
      <c r="E103" s="91"/>
      <c r="F103" s="91"/>
      <c r="G103" s="91"/>
      <c r="H103" s="91"/>
      <c r="I103" s="92"/>
      <c r="L103" s="110"/>
    </row>
    <row r="104" spans="1:12" ht="20.100000000000001" customHeight="1">
      <c r="A104" s="111"/>
      <c r="B104" s="94"/>
      <c r="C104" s="95"/>
      <c r="D104" s="37" t="s">
        <v>121</v>
      </c>
      <c r="E104" s="91"/>
      <c r="F104" s="91"/>
      <c r="G104" s="91"/>
      <c r="H104" s="91"/>
      <c r="I104" s="92"/>
      <c r="L104" s="110"/>
    </row>
    <row r="105" spans="1:12" ht="20.100000000000001" customHeight="1">
      <c r="A105" s="31"/>
      <c r="B105" s="108"/>
      <c r="C105" s="109"/>
      <c r="D105" s="32" t="s">
        <v>122</v>
      </c>
      <c r="E105" s="101"/>
      <c r="F105" s="101"/>
      <c r="G105" s="101"/>
      <c r="H105" s="101"/>
      <c r="I105" s="102"/>
      <c r="L105" s="110"/>
    </row>
    <row r="106" spans="1:12" ht="20.100000000000001" customHeight="1">
      <c r="A106" s="105" t="s">
        <v>123</v>
      </c>
      <c r="B106" s="87"/>
      <c r="C106" s="88"/>
      <c r="D106" s="27" t="s">
        <v>124</v>
      </c>
      <c r="E106" s="85"/>
      <c r="F106" s="85"/>
      <c r="G106" s="85"/>
      <c r="H106" s="85"/>
      <c r="I106" s="86"/>
      <c r="L106" s="110"/>
    </row>
    <row r="107" spans="1:12" ht="20.100000000000001" customHeight="1">
      <c r="A107" s="113"/>
      <c r="B107" s="108"/>
      <c r="C107" s="109"/>
      <c r="D107" s="31" t="s">
        <v>125</v>
      </c>
      <c r="E107" s="101"/>
      <c r="F107" s="101"/>
      <c r="G107" s="101"/>
      <c r="H107" s="101"/>
      <c r="I107" s="102"/>
      <c r="L107" s="110"/>
    </row>
    <row r="108" spans="1:12" ht="21">
      <c r="A108" s="160" t="s">
        <v>126</v>
      </c>
      <c r="B108" s="160"/>
      <c r="C108" s="160"/>
      <c r="D108" s="160"/>
      <c r="E108" s="160"/>
      <c r="F108" s="160"/>
      <c r="G108" s="160"/>
      <c r="H108" s="160"/>
      <c r="I108" s="160"/>
    </row>
    <row r="109" spans="1:12" ht="21">
      <c r="A109" s="114"/>
      <c r="B109" s="114"/>
      <c r="C109" s="114"/>
      <c r="D109" s="114"/>
      <c r="E109" s="114"/>
      <c r="F109" s="114"/>
      <c r="G109" s="114"/>
      <c r="H109" s="115" t="s">
        <v>127</v>
      </c>
      <c r="I109" s="32"/>
    </row>
    <row r="110" spans="1:12" ht="15" customHeight="1">
      <c r="A110" s="114"/>
      <c r="B110" s="114"/>
      <c r="C110" s="114"/>
      <c r="D110" s="114"/>
      <c r="E110" s="114"/>
      <c r="F110" s="114"/>
      <c r="G110" s="114"/>
      <c r="H110" s="116"/>
      <c r="I110" s="37"/>
    </row>
    <row r="111" spans="1:12" ht="17.25">
      <c r="A111" s="117" t="s">
        <v>173</v>
      </c>
      <c r="H111" s="116"/>
      <c r="I111" s="37"/>
    </row>
    <row r="112" spans="1:12" ht="15" customHeight="1"/>
    <row r="113" spans="1:21">
      <c r="A113" s="3" t="s">
        <v>128</v>
      </c>
      <c r="G113" s="118"/>
      <c r="H113" s="161" t="str">
        <f>N113&amp;"元"&amp;P113&amp;Q113&amp;R113&amp;"1日"&amp;"　　現在"</f>
        <v>令和元年8月1日　　現在</v>
      </c>
      <c r="I113" s="161"/>
      <c r="J113" s="13" t="s">
        <v>28</v>
      </c>
      <c r="K113" s="14" t="s">
        <v>11</v>
      </c>
      <c r="N113" s="15" t="s">
        <v>176</v>
      </c>
      <c r="O113" s="16">
        <v>1</v>
      </c>
      <c r="P113" s="16" t="s">
        <v>12</v>
      </c>
      <c r="Q113" s="16">
        <v>8</v>
      </c>
      <c r="R113" s="49" t="s">
        <v>13</v>
      </c>
      <c r="S113" s="37"/>
      <c r="T113" s="37"/>
      <c r="U113" s="119"/>
    </row>
    <row r="114" spans="1:21" s="2" customFormat="1" ht="45" customHeight="1">
      <c r="A114" s="145" t="s">
        <v>129</v>
      </c>
      <c r="B114" s="146"/>
      <c r="C114" s="162"/>
      <c r="D114" s="163"/>
      <c r="E114" s="163"/>
      <c r="F114" s="163"/>
      <c r="G114" s="163"/>
      <c r="H114" s="163"/>
      <c r="I114" s="164"/>
    </row>
    <row r="115" spans="1:21" s="2" customFormat="1" ht="18" customHeight="1">
      <c r="A115" s="165" t="s">
        <v>130</v>
      </c>
      <c r="B115" s="166"/>
      <c r="C115" s="167"/>
      <c r="D115" s="168"/>
      <c r="E115" s="168"/>
      <c r="F115" s="168"/>
      <c r="G115" s="169"/>
      <c r="H115" s="170" t="s">
        <v>131</v>
      </c>
      <c r="I115" s="171"/>
    </row>
    <row r="116" spans="1:21" s="2" customFormat="1" ht="45" customHeight="1">
      <c r="A116" s="172" t="s">
        <v>132</v>
      </c>
      <c r="B116" s="173"/>
      <c r="C116" s="174"/>
      <c r="D116" s="175"/>
      <c r="E116" s="175"/>
      <c r="F116" s="175"/>
      <c r="G116" s="176"/>
      <c r="H116" s="120"/>
      <c r="I116" s="121" t="s">
        <v>133</v>
      </c>
    </row>
    <row r="117" spans="1:21" s="2" customFormat="1" ht="18" customHeight="1">
      <c r="A117" s="145" t="s">
        <v>134</v>
      </c>
      <c r="B117" s="146"/>
      <c r="C117" s="179" t="s">
        <v>135</v>
      </c>
      <c r="D117" s="180"/>
      <c r="E117" s="180"/>
      <c r="F117" s="180"/>
      <c r="G117" s="180"/>
      <c r="H117" s="180"/>
      <c r="I117" s="181"/>
    </row>
    <row r="118" spans="1:21" s="2" customFormat="1" ht="45" customHeight="1">
      <c r="A118" s="177"/>
      <c r="B118" s="178"/>
      <c r="C118" s="182"/>
      <c r="D118" s="183"/>
      <c r="E118" s="183"/>
      <c r="F118" s="183"/>
      <c r="G118" s="183"/>
      <c r="H118" s="183"/>
      <c r="I118" s="184"/>
    </row>
    <row r="119" spans="1:21" s="2" customFormat="1" ht="45" customHeight="1">
      <c r="A119" s="147" t="s">
        <v>136</v>
      </c>
      <c r="B119" s="148"/>
      <c r="C119" s="155"/>
      <c r="D119" s="156"/>
      <c r="E119" s="156"/>
      <c r="F119" s="156"/>
      <c r="G119" s="156"/>
      <c r="H119" s="156"/>
      <c r="I119" s="157"/>
    </row>
    <row r="120" spans="1:21" s="2" customFormat="1" ht="45" customHeight="1">
      <c r="A120" s="153" t="s">
        <v>137</v>
      </c>
      <c r="B120" s="154"/>
      <c r="C120" s="155"/>
      <c r="D120" s="156"/>
      <c r="E120" s="156"/>
      <c r="F120" s="156"/>
      <c r="G120" s="156"/>
      <c r="H120" s="156"/>
      <c r="I120" s="157"/>
    </row>
    <row r="121" spans="1:21" s="2" customFormat="1" ht="45" customHeight="1">
      <c r="A121" s="145" t="s">
        <v>138</v>
      </c>
      <c r="B121" s="158"/>
      <c r="C121" s="155"/>
      <c r="D121" s="156"/>
      <c r="E121" s="156"/>
      <c r="F121" s="156"/>
      <c r="G121" s="156"/>
      <c r="H121" s="156"/>
      <c r="I121" s="157"/>
    </row>
    <row r="122" spans="1:21" s="2" customFormat="1" ht="45" customHeight="1">
      <c r="A122" s="159" t="s">
        <v>139</v>
      </c>
      <c r="B122" s="158"/>
      <c r="C122" s="155"/>
      <c r="D122" s="156"/>
      <c r="E122" s="156"/>
      <c r="F122" s="156"/>
      <c r="G122" s="156"/>
      <c r="H122" s="156"/>
      <c r="I122" s="157"/>
    </row>
    <row r="123" spans="1:21" s="2" customFormat="1" ht="45" customHeight="1">
      <c r="A123" s="145" t="s">
        <v>140</v>
      </c>
      <c r="B123" s="146"/>
      <c r="C123" s="122"/>
      <c r="D123" s="123" t="s">
        <v>12</v>
      </c>
      <c r="E123" s="124"/>
      <c r="F123" s="124"/>
      <c r="G123" s="124"/>
      <c r="H123" s="124"/>
      <c r="I123" s="125"/>
    </row>
    <row r="124" spans="1:21" s="2" customFormat="1" ht="15.95" customHeight="1">
      <c r="A124" s="147" t="s">
        <v>141</v>
      </c>
      <c r="B124" s="148"/>
      <c r="C124" s="126"/>
      <c r="D124" s="124"/>
      <c r="E124" s="124"/>
      <c r="F124" s="124"/>
      <c r="G124" s="124"/>
      <c r="H124" s="124"/>
      <c r="I124" s="125"/>
    </row>
    <row r="125" spans="1:21" s="2" customFormat="1" ht="15.95" customHeight="1">
      <c r="A125" s="149"/>
      <c r="B125" s="150"/>
      <c r="C125" s="127" t="s">
        <v>142</v>
      </c>
      <c r="D125" s="127" t="s">
        <v>143</v>
      </c>
      <c r="E125" s="127" t="s">
        <v>144</v>
      </c>
      <c r="F125" s="127" t="s">
        <v>145</v>
      </c>
      <c r="G125" s="127" t="s">
        <v>146</v>
      </c>
      <c r="H125" s="127" t="s">
        <v>147</v>
      </c>
      <c r="I125" s="128"/>
    </row>
    <row r="126" spans="1:21" s="2" customFormat="1" ht="15.95" customHeight="1">
      <c r="A126" s="149"/>
      <c r="B126" s="150"/>
      <c r="C126" s="129"/>
      <c r="D126" s="130"/>
      <c r="E126" s="130"/>
      <c r="F126" s="130"/>
      <c r="G126" s="130"/>
      <c r="H126" s="130"/>
      <c r="I126" s="128"/>
    </row>
    <row r="127" spans="1:21" s="2" customFormat="1" ht="15.95" customHeight="1">
      <c r="A127" s="149"/>
      <c r="B127" s="150"/>
      <c r="C127" s="127" t="s">
        <v>148</v>
      </c>
      <c r="D127" s="127" t="s">
        <v>149</v>
      </c>
      <c r="E127" s="127" t="s">
        <v>150</v>
      </c>
      <c r="F127" s="127" t="s">
        <v>151</v>
      </c>
      <c r="G127" s="127" t="s">
        <v>152</v>
      </c>
      <c r="H127" s="127" t="s">
        <v>153</v>
      </c>
      <c r="I127" s="128"/>
    </row>
    <row r="128" spans="1:21" s="2" customFormat="1" ht="15.95" customHeight="1">
      <c r="A128" s="149"/>
      <c r="B128" s="150"/>
      <c r="C128" s="129"/>
      <c r="D128" s="130"/>
      <c r="E128" s="130"/>
      <c r="F128" s="130"/>
      <c r="G128" s="130"/>
      <c r="H128" s="130"/>
      <c r="I128" s="128"/>
    </row>
    <row r="129" spans="1:9" s="2" customFormat="1" ht="15.95" customHeight="1">
      <c r="A129" s="149"/>
      <c r="B129" s="150"/>
      <c r="C129" s="127" t="s">
        <v>154</v>
      </c>
      <c r="D129" s="131" t="s">
        <v>75</v>
      </c>
      <c r="E129" s="132" t="s">
        <v>155</v>
      </c>
      <c r="F129" s="132"/>
      <c r="G129" s="132"/>
      <c r="H129" s="133" t="s">
        <v>156</v>
      </c>
      <c r="I129" s="134"/>
    </row>
    <row r="130" spans="1:9" s="2" customFormat="1" ht="15.95" customHeight="1">
      <c r="A130" s="149"/>
      <c r="B130" s="150"/>
      <c r="C130" s="129"/>
      <c r="D130" s="130"/>
      <c r="E130" s="130"/>
      <c r="F130" s="130"/>
      <c r="G130" s="130"/>
      <c r="H130" s="130"/>
      <c r="I130" s="128"/>
    </row>
    <row r="131" spans="1:9" s="2" customFormat="1" ht="15.95" customHeight="1">
      <c r="A131" s="149"/>
      <c r="B131" s="150"/>
      <c r="C131" s="135" t="s">
        <v>157</v>
      </c>
      <c r="D131" s="130"/>
      <c r="E131" s="130"/>
      <c r="F131" s="130"/>
      <c r="G131" s="130"/>
      <c r="H131" s="130"/>
      <c r="I131" s="128"/>
    </row>
    <row r="132" spans="1:9" s="2" customFormat="1" ht="15.95" customHeight="1">
      <c r="A132" s="149"/>
      <c r="B132" s="150"/>
      <c r="C132" s="135" t="s">
        <v>158</v>
      </c>
      <c r="D132" s="130"/>
      <c r="E132" s="130"/>
      <c r="F132" s="130"/>
      <c r="G132" s="130"/>
      <c r="H132" s="130"/>
      <c r="I132" s="128"/>
    </row>
    <row r="133" spans="1:9" s="2" customFormat="1" ht="15.95" customHeight="1">
      <c r="A133" s="151"/>
      <c r="B133" s="152"/>
      <c r="C133" s="136"/>
      <c r="D133" s="137"/>
      <c r="E133" s="137"/>
      <c r="F133" s="137"/>
      <c r="G133" s="137"/>
      <c r="H133" s="137"/>
      <c r="I133" s="138"/>
    </row>
    <row r="134" spans="1:9" s="2" customFormat="1" ht="13.5" customHeight="1">
      <c r="A134" s="139"/>
      <c r="B134" s="139"/>
      <c r="C134" s="130"/>
      <c r="D134" s="130"/>
      <c r="E134" s="130"/>
      <c r="F134" s="130"/>
      <c r="G134" s="130"/>
      <c r="H134" s="130"/>
      <c r="I134" s="130"/>
    </row>
    <row r="135" spans="1:9" s="2" customFormat="1" ht="13.5" customHeight="1">
      <c r="A135" s="2" t="s">
        <v>159</v>
      </c>
    </row>
    <row r="136" spans="1:9" s="2" customFormat="1" ht="13.5" customHeight="1"/>
    <row r="137" spans="1:9" s="2" customFormat="1" ht="13.5" customHeight="1">
      <c r="F137" s="140"/>
      <c r="G137" s="3"/>
      <c r="I137" s="141" t="s">
        <v>160</v>
      </c>
    </row>
    <row r="138" spans="1:9" s="2" customFormat="1" ht="13.5" customHeight="1">
      <c r="F138" s="140"/>
      <c r="G138" s="21"/>
      <c r="I138" s="142" t="s">
        <v>161</v>
      </c>
    </row>
    <row r="139" spans="1:9" s="2" customFormat="1" ht="13.5" customHeight="1">
      <c r="F139" s="140"/>
      <c r="I139" s="3"/>
    </row>
    <row r="140" spans="1:9" s="2" customFormat="1" ht="17.25">
      <c r="A140" s="143" t="s">
        <v>162</v>
      </c>
    </row>
    <row r="141" spans="1:9" s="2" customFormat="1" ht="13.5" customHeight="1">
      <c r="A141" s="5" t="s">
        <v>42</v>
      </c>
    </row>
    <row r="142" spans="1:9" s="2" customFormat="1" ht="13.5" customHeight="1">
      <c r="A142" s="144" t="s">
        <v>163</v>
      </c>
    </row>
    <row r="143" spans="1:9" s="2" customFormat="1" ht="13.5" customHeight="1">
      <c r="A143" s="43" t="s">
        <v>164</v>
      </c>
    </row>
    <row r="144" spans="1:9" ht="13.5" customHeight="1">
      <c r="A144" s="44" t="s">
        <v>165</v>
      </c>
    </row>
    <row r="145" spans="1:10" ht="13.5" customHeight="1">
      <c r="A145" s="44" t="s">
        <v>166</v>
      </c>
      <c r="D145" s="45"/>
      <c r="J145" s="46"/>
    </row>
    <row r="146" spans="1:10" ht="14.25">
      <c r="A146" s="30" t="s">
        <v>46</v>
      </c>
    </row>
    <row r="147" spans="1:10" s="2" customFormat="1">
      <c r="A147" s="3"/>
    </row>
    <row r="148" spans="1:10">
      <c r="A148" s="50" t="s">
        <v>167</v>
      </c>
    </row>
    <row r="149" spans="1:10">
      <c r="A149" s="5" t="s">
        <v>168</v>
      </c>
    </row>
  </sheetData>
  <sheetProtection algorithmName="SHA-512" hashValue="1t1i38vXc0ulkIg/TvzPKX3O79BPlUCmuqFWnpZacgfKrj2mxGGcpLWZDVtuSSWo2XBqXMAnD/T3DJbmPmBxCw==" saltValue="mgBEyo98NSvPqELSiroqIg==" spinCount="100000" sheet="1" scenarios="1" formatCells="0" deleteRows="0"/>
  <mergeCells count="37">
    <mergeCell ref="A94:C94"/>
    <mergeCell ref="D94:I94"/>
    <mergeCell ref="A1:I1"/>
    <mergeCell ref="A63:I63"/>
    <mergeCell ref="A66:B66"/>
    <mergeCell ref="A67:B67"/>
    <mergeCell ref="A68:B68"/>
    <mergeCell ref="A69:B71"/>
    <mergeCell ref="H69:I69"/>
    <mergeCell ref="H70:I70"/>
    <mergeCell ref="A72:B72"/>
    <mergeCell ref="E72:F72"/>
    <mergeCell ref="A73:B73"/>
    <mergeCell ref="D76:F76"/>
    <mergeCell ref="G76:I76"/>
    <mergeCell ref="A119:B119"/>
    <mergeCell ref="C119:I119"/>
    <mergeCell ref="A108:I108"/>
    <mergeCell ref="H113:I113"/>
    <mergeCell ref="A114:B114"/>
    <mergeCell ref="C114:I114"/>
    <mergeCell ref="A115:B115"/>
    <mergeCell ref="C115:G115"/>
    <mergeCell ref="H115:I115"/>
    <mergeCell ref="A116:B116"/>
    <mergeCell ref="C116:G116"/>
    <mergeCell ref="A117:B118"/>
    <mergeCell ref="C117:I117"/>
    <mergeCell ref="C118:I118"/>
    <mergeCell ref="A123:B123"/>
    <mergeCell ref="A124:B133"/>
    <mergeCell ref="A120:B120"/>
    <mergeCell ref="C120:I120"/>
    <mergeCell ref="A121:B121"/>
    <mergeCell ref="C121:I121"/>
    <mergeCell ref="A122:B122"/>
    <mergeCell ref="C122:I122"/>
  </mergeCells>
  <phoneticPr fontId="2"/>
  <dataValidations count="2">
    <dataValidation imeMode="fullKatakana" allowBlank="1" showInputMessage="1" showErrorMessage="1" sqref="C115:G115"/>
    <dataValidation imeMode="off" allowBlank="1" showInputMessage="1" showErrorMessage="1" sqref="O16 Q16 S16 S29 O29 Q29 Q36:Q37 S36:S37 Q39 S39 O44:O45 Q44:Q45 S44:S45 N59:W59 O113 Q113 S113"/>
  </dataValidations>
  <printOptions horizontalCentered="1" verticalCentered="1"/>
  <pageMargins left="0.59055118110236227" right="0.59055118110236227" top="0.39370078740157483" bottom="0.39370078740157483" header="0.31496062992125984" footer="0.31496062992125984"/>
  <pageSetup paperSize="9" scale="91" fitToHeight="3" orientation="portrait" r:id="rId1"/>
  <rowBreaks count="2" manualBreakCount="2">
    <brk id="62" max="8" man="1"/>
    <brk id="10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2019-06-25T07:12:17Z</cp:lastPrinted>
  <dcterms:created xsi:type="dcterms:W3CDTF">2019-04-09T07:30:51Z</dcterms:created>
  <dcterms:modified xsi:type="dcterms:W3CDTF">2019-06-26T01:33:57Z</dcterms:modified>
</cp:coreProperties>
</file>