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12ijikanri\"/>
    </mc:Choice>
  </mc:AlternateContent>
  <bookViews>
    <workbookView xWindow="0" yWindow="0" windowWidth="28800" windowHeight="12045"/>
  </bookViews>
  <sheets>
    <sheet name="受講要領" sheetId="1" r:id="rId1"/>
  </sheets>
  <externalReferences>
    <externalReference r:id="rId2"/>
  </externalReferences>
  <definedNames>
    <definedName name="_xlnm.Print_Area" localSheetId="0">受講要領!$A$1:$I$162</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1" l="1"/>
  <c r="A60" i="1"/>
  <c r="U46" i="1"/>
  <c r="A46" i="1"/>
  <c r="U45" i="1"/>
  <c r="A45" i="1"/>
  <c r="S40" i="1"/>
  <c r="Q40" i="1"/>
  <c r="A40" i="1"/>
  <c r="A37" i="1"/>
  <c r="U30" i="1"/>
  <c r="A30" i="1"/>
  <c r="U18" i="1"/>
  <c r="U17" i="1"/>
  <c r="A17" i="1"/>
  <c r="A12" i="1"/>
</calcChain>
</file>

<file path=xl/sharedStrings.xml><?xml version="1.0" encoding="utf-8"?>
<sst xmlns="http://schemas.openxmlformats.org/spreadsheetml/2006/main" count="266" uniqueCount="212">
  <si>
    <t>■目　　　的</t>
    <phoneticPr fontId="3"/>
  </si>
  <si>
    <t>←</t>
    <phoneticPr fontId="3"/>
  </si>
  <si>
    <t>研修内容により変更</t>
    <rPh sb="0" eb="2">
      <t>ケンシュウ</t>
    </rPh>
    <rPh sb="2" eb="4">
      <t>ナイヨウ</t>
    </rPh>
    <rPh sb="7" eb="9">
      <t>ヘンコウ</t>
    </rPh>
    <phoneticPr fontId="3"/>
  </si>
  <si>
    <t>橋梁の維持管理に関して、点検・診断及び補修の設計・施工に関する基礎的な知識の習得を図る。</t>
    <rPh sb="0" eb="2">
      <t>キョウリョウ</t>
    </rPh>
    <rPh sb="3" eb="5">
      <t>イジ</t>
    </rPh>
    <rPh sb="5" eb="7">
      <t>カンリ</t>
    </rPh>
    <rPh sb="8" eb="9">
      <t>カン</t>
    </rPh>
    <rPh sb="12" eb="14">
      <t>テンケン</t>
    </rPh>
    <rPh sb="15" eb="17">
      <t>シンダン</t>
    </rPh>
    <rPh sb="17" eb="18">
      <t>オヨ</t>
    </rPh>
    <rPh sb="19" eb="21">
      <t>ホシュウ</t>
    </rPh>
    <rPh sb="22" eb="24">
      <t>セッケイ</t>
    </rPh>
    <rPh sb="25" eb="27">
      <t>セコウ</t>
    </rPh>
    <rPh sb="28" eb="29">
      <t>カン</t>
    </rPh>
    <rPh sb="31" eb="34">
      <t>キソテキ</t>
    </rPh>
    <rPh sb="35" eb="37">
      <t>チシキ</t>
    </rPh>
    <rPh sb="38" eb="40">
      <t>シュウトク</t>
    </rPh>
    <rPh sb="41" eb="42">
      <t>ハカ</t>
    </rPh>
    <phoneticPr fontId="3"/>
  </si>
  <si>
    <t>また、点検診断、補修設計において必要となる橋梁構造の理解・習得を図る。</t>
    <rPh sb="3" eb="5">
      <t>テンケン</t>
    </rPh>
    <rPh sb="5" eb="7">
      <t>シンダン</t>
    </rPh>
    <rPh sb="8" eb="10">
      <t>ホシュウ</t>
    </rPh>
    <rPh sb="10" eb="12">
      <t>セッケイ</t>
    </rPh>
    <rPh sb="16" eb="18">
      <t>ヒツヨウ</t>
    </rPh>
    <rPh sb="21" eb="23">
      <t>キョウリョウ</t>
    </rPh>
    <rPh sb="23" eb="25">
      <t>コウゾウ</t>
    </rPh>
    <rPh sb="26" eb="28">
      <t>リカイ</t>
    </rPh>
    <rPh sb="29" eb="31">
      <t>シュウトク</t>
    </rPh>
    <rPh sb="32" eb="33">
      <t>ハカ</t>
    </rPh>
    <phoneticPr fontId="3"/>
  </si>
  <si>
    <t>■受講予定者</t>
    <rPh sb="1" eb="3">
      <t>ジュコウ</t>
    </rPh>
    <rPh sb="3" eb="5">
      <t>ヨテイ</t>
    </rPh>
    <phoneticPr fontId="3"/>
  </si>
  <si>
    <t>←</t>
    <phoneticPr fontId="3"/>
  </si>
  <si>
    <t>測量設計業、建設業等に従事する民間の技術者</t>
    <rPh sb="0" eb="2">
      <t>ソクリョウ</t>
    </rPh>
    <rPh sb="2" eb="4">
      <t>セッケイ</t>
    </rPh>
    <rPh sb="4" eb="5">
      <t>ギョウ</t>
    </rPh>
    <rPh sb="6" eb="9">
      <t>ケンセツギョウ</t>
    </rPh>
    <rPh sb="9" eb="10">
      <t>ナド</t>
    </rPh>
    <rPh sb="15" eb="17">
      <t>ミンカン</t>
    </rPh>
    <rPh sb="18" eb="21">
      <t>ギジュツシャ</t>
    </rPh>
    <phoneticPr fontId="3"/>
  </si>
  <si>
    <t>※受講予定者以外の方でも受講できますが、研修内容が専門的であることを申し添えます。</t>
    <rPh sb="3" eb="5">
      <t>ヨテイ</t>
    </rPh>
    <rPh sb="20" eb="22">
      <t>ケンシュウ</t>
    </rPh>
    <rPh sb="22" eb="24">
      <t>ナイヨウ</t>
    </rPh>
    <rPh sb="25" eb="28">
      <t>センモンテキ</t>
    </rPh>
    <rPh sb="34" eb="35">
      <t>モウ</t>
    </rPh>
    <rPh sb="36" eb="37">
      <t>ソ</t>
    </rPh>
    <phoneticPr fontId="3"/>
  </si>
  <si>
    <t>■募集人員</t>
  </si>
  <si>
    <t>人</t>
    <rPh sb="0" eb="1">
      <t>ニン</t>
    </rPh>
    <phoneticPr fontId="3"/>
  </si>
  <si>
    <t>※定員を超える申込みがあった場合は締切前であっても募集を終了し、申込みされましても受講できない場合が</t>
    <rPh sb="41" eb="43">
      <t>ジュコウ</t>
    </rPh>
    <rPh sb="47" eb="49">
      <t>バアイ</t>
    </rPh>
    <phoneticPr fontId="3"/>
  </si>
  <si>
    <t>ございますので、御了承ください。</t>
    <rPh sb="8" eb="11">
      <t>ゴリョウショウ</t>
    </rPh>
    <phoneticPr fontId="3"/>
  </si>
  <si>
    <t>■研修期間</t>
  </si>
  <si>
    <t>←</t>
    <phoneticPr fontId="3"/>
  </si>
  <si>
    <t>研修開催日により変更</t>
    <rPh sb="0" eb="2">
      <t>ケンシュウ</t>
    </rPh>
    <rPh sb="2" eb="5">
      <t>カイサイビ</t>
    </rPh>
    <rPh sb="8" eb="10">
      <t>ヘンコウ</t>
    </rPh>
    <phoneticPr fontId="3"/>
  </si>
  <si>
    <t>令和</t>
    <rPh sb="0" eb="2">
      <t>レイワ</t>
    </rPh>
    <phoneticPr fontId="3"/>
  </si>
  <si>
    <t>年</t>
    <rPh sb="0" eb="1">
      <t>ネン</t>
    </rPh>
    <phoneticPr fontId="3"/>
  </si>
  <si>
    <t>月</t>
    <rPh sb="0" eb="1">
      <t>ガツ</t>
    </rPh>
    <phoneticPr fontId="3"/>
  </si>
  <si>
    <t>日</t>
    <rPh sb="0" eb="1">
      <t>ニチ</t>
    </rPh>
    <phoneticPr fontId="3"/>
  </si>
  <si>
    <t>月</t>
    <rPh sb="0" eb="1">
      <t>ゲツ</t>
    </rPh>
    <phoneticPr fontId="3"/>
  </si>
  <si>
    <t>■場　　　所</t>
    <rPh sb="1" eb="2">
      <t>バ</t>
    </rPh>
    <rPh sb="5" eb="6">
      <t>ショ</t>
    </rPh>
    <phoneticPr fontId="3"/>
  </si>
  <si>
    <t>宮崎県建設技術センター（宮崎市清武町今泉丙２５５９－１）</t>
    <rPh sb="0" eb="3">
      <t>ミヤザキケン</t>
    </rPh>
    <rPh sb="3" eb="5">
      <t>ケンセツ</t>
    </rPh>
    <rPh sb="5" eb="7">
      <t>ギジュツ</t>
    </rPh>
    <rPh sb="12" eb="15">
      <t>ミヤザキシ</t>
    </rPh>
    <phoneticPr fontId="3"/>
  </si>
  <si>
    <t>■講義内容</t>
    <phoneticPr fontId="3"/>
  </si>
  <si>
    <t>（別頁参照）</t>
  </si>
  <si>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</si>
  <si>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</si>
  <si>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</si>
  <si>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t>
    <phoneticPr fontId="3"/>
  </si>
  <si>
    <t>←</t>
    <phoneticPr fontId="3"/>
  </si>
  <si>
    <t>■研修経費及び納入方法</t>
    <rPh sb="5" eb="6">
      <t>オヨ</t>
    </rPh>
    <phoneticPr fontId="3"/>
  </si>
  <si>
    <t>（１）研修経費　　　</t>
    <phoneticPr fontId="3"/>
  </si>
  <si>
    <t xml:space="preserve"> 一人当たり　７，０００円（昼食代２日分を含む）</t>
    <phoneticPr fontId="3"/>
  </si>
  <si>
    <t>（２）納入方法</t>
    <phoneticPr fontId="3"/>
  </si>
  <si>
    <t>FAXで送信しますので、受講票確認後期限内に納入ください。</t>
    <rPh sb="3" eb="4">
      <t>ソウシン</t>
    </rPh>
    <rPh sb="10" eb="13">
      <t>ジュコウヒョウ</t>
    </rPh>
    <rPh sb="13" eb="15">
      <t>カクニン</t>
    </rPh>
    <rPh sb="15" eb="16">
      <t>ゴ</t>
    </rPh>
    <phoneticPr fontId="3"/>
  </si>
  <si>
    <t>※納入は、すべて銀行振込となります。当日現金での納入はできません。</t>
    <phoneticPr fontId="3"/>
  </si>
  <si>
    <t>受講票の発送状況は、推進機構のホームページで御確認ください。</t>
    <rPh sb="22" eb="23">
      <t>ゴ</t>
    </rPh>
    <rPh sb="23" eb="25">
      <t>カクニン</t>
    </rPh>
    <phoneticPr fontId="3"/>
  </si>
  <si>
    <t>業務の都合等で受講できない場合は、代わりの方が受講してもかまいません。</t>
    <rPh sb="4" eb="5">
      <t>トウ</t>
    </rPh>
    <phoneticPr fontId="3"/>
  </si>
  <si>
    <t>■取消し・返金について</t>
    <rPh sb="4" eb="6">
      <t>ヘンキン</t>
    </rPh>
    <phoneticPr fontId="3"/>
  </si>
  <si>
    <t>受講料から振込手数料を除いた額を返金</t>
  </si>
  <si>
    <t>※</t>
    <phoneticPr fontId="3"/>
  </si>
  <si>
    <t>①</t>
    <phoneticPr fontId="3"/>
  </si>
  <si>
    <t>返金できません（ただし、テキストを郵送します）</t>
    <phoneticPr fontId="3"/>
  </si>
  <si>
    <t>②</t>
    <phoneticPr fontId="3"/>
  </si>
  <si>
    <t>■申込先及び問合せ先</t>
    <rPh sb="4" eb="5">
      <t>オヨ</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</si>
  <si>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</si>
  <si>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</si>
  <si>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TEL　０９８５－２０－１８３０　　FAX　０９８５－２０－１８５０</t>
    <phoneticPr fontId="3"/>
  </si>
  <si>
    <t>メールアドレス　 info@mk-suishin.or.jp</t>
    <phoneticPr fontId="9"/>
  </si>
  <si>
    <t>ホームページ　　https://www.mk-suishin.or.jp</t>
    <phoneticPr fontId="9"/>
  </si>
  <si>
    <t>※宮崎県建設技術センターへのお問合せは御遠慮ください。</t>
    <rPh sb="1" eb="4">
      <t>ミヤザキケン</t>
    </rPh>
    <rPh sb="4" eb="6">
      <t>ケンセツ</t>
    </rPh>
    <rPh sb="6" eb="8">
      <t>ギジュツ</t>
    </rPh>
    <rPh sb="15" eb="16">
      <t>ト</t>
    </rPh>
    <rPh sb="16" eb="17">
      <t>ア</t>
    </rPh>
    <rPh sb="19" eb="20">
      <t>ゴ</t>
    </rPh>
    <rPh sb="20" eb="22">
      <t>エンリョ</t>
    </rPh>
    <phoneticPr fontId="3"/>
  </si>
  <si>
    <t>■持参品</t>
    <rPh sb="1" eb="3">
      <t>ジサン</t>
    </rPh>
    <rPh sb="3" eb="4">
      <t>ヒン</t>
    </rPh>
    <phoneticPr fontId="3"/>
  </si>
  <si>
    <t>筆記用具</t>
    <rPh sb="0" eb="2">
      <t>ヒッキ</t>
    </rPh>
    <rPh sb="2" eb="4">
      <t>ヨウグ</t>
    </rPh>
    <phoneticPr fontId="3"/>
  </si>
  <si>
    <t>■受付日時</t>
    <rPh sb="1" eb="3">
      <t>ウケツケ</t>
    </rPh>
    <phoneticPr fontId="3"/>
  </si>
  <si>
    <t>←</t>
    <phoneticPr fontId="3"/>
  </si>
  <si>
    <t>受付</t>
    <rPh sb="0" eb="2">
      <t>ウケツケ</t>
    </rPh>
    <phoneticPr fontId="10"/>
  </si>
  <si>
    <t>時</t>
    <rPh sb="0" eb="1">
      <t>ジ</t>
    </rPh>
    <phoneticPr fontId="10"/>
  </si>
  <si>
    <t>分</t>
    <rPh sb="0" eb="1">
      <t>フン</t>
    </rPh>
    <phoneticPr fontId="10"/>
  </si>
  <si>
    <t>～</t>
    <phoneticPr fontId="10"/>
  </si>
  <si>
    <t>※本研修は（一社）土木施工管理技士会連合会継続教育（CPDS）のプログラム認定研修です。</t>
    <rPh sb="37" eb="39">
      <t>ニンテイ</t>
    </rPh>
    <rPh sb="39" eb="41">
      <t>ケンシュウ</t>
    </rPh>
    <phoneticPr fontId="3"/>
  </si>
  <si>
    <t>←</t>
  </si>
  <si>
    <t>【申請中】</t>
    <rPh sb="1" eb="4">
      <t>シンセイチュウ</t>
    </rPh>
    <phoneticPr fontId="3"/>
  </si>
  <si>
    <t>※本研修は(一社)土木施工管理技士会連合会継続教育（CPDS）、（一社）建設コンサルタンツ協会継続教育（CPD）のプログラム認定を申請中です。</t>
    <rPh sb="62" eb="64">
      <t>ニンテイ</t>
    </rPh>
    <phoneticPr fontId="3"/>
  </si>
  <si>
    <t>（一社）建設コンサルタンツ協会継続教育（CPD）のプログラム認定を申請中です。</t>
    <rPh sb="29" eb="31">
      <t>ニンテイ</t>
    </rPh>
    <rPh sb="32" eb="34">
      <t>シンセイ</t>
    </rPh>
    <phoneticPr fontId="3"/>
  </si>
  <si>
    <t>【承認後】</t>
    <rPh sb="1" eb="3">
      <t>ショウニン</t>
    </rPh>
    <rPh sb="3" eb="4">
      <t>ゴ</t>
    </rPh>
    <phoneticPr fontId="10"/>
  </si>
  <si>
    <t>※本研修は(一社)土木施工管理技士会連合会継続教育（CPDS）、（一社）建設コンサルタンツ協会継続教育（CPD）のプログラム認定研修です</t>
  </si>
  <si>
    <t>【概 要】</t>
    <rPh sb="1" eb="2">
      <t>オオムネ</t>
    </rPh>
    <rPh sb="3" eb="4">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</si>
  <si>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</si>
  <si>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期間</t>
    <rPh sb="0" eb="1">
      <t>キ</t>
    </rPh>
    <rPh sb="1" eb="2">
      <t>アイダ</t>
    </rPh>
    <phoneticPr fontId="3"/>
  </si>
  <si>
    <t>場所</t>
    <rPh sb="0" eb="1">
      <t>バ</t>
    </rPh>
    <rPh sb="1" eb="2">
      <t>ショ</t>
    </rPh>
    <phoneticPr fontId="3"/>
  </si>
  <si>
    <t>目的</t>
    <rPh sb="0" eb="1">
      <t>メ</t>
    </rPh>
    <rPh sb="1" eb="2">
      <t>マト</t>
    </rPh>
    <phoneticPr fontId="3"/>
  </si>
  <si>
    <t>橋梁の維持管理に関して、点検・診断及び補修の設計・施工に関する基礎的な知識の習得を図
る。また、点検診断、補修設計において必要となる橋梁構造の理解・習得を図る。</t>
    <rPh sb="0" eb="2">
      <t>キョウリョウ</t>
    </rPh>
    <rPh sb="3" eb="5">
      <t>イジ</t>
    </rPh>
    <rPh sb="5" eb="7">
      <t>カンリ</t>
    </rPh>
    <rPh sb="8" eb="9">
      <t>カン</t>
    </rPh>
    <rPh sb="12" eb="14">
      <t>テンケン</t>
    </rPh>
    <rPh sb="15" eb="17">
      <t>シンダン</t>
    </rPh>
    <rPh sb="17" eb="18">
      <t>オヨ</t>
    </rPh>
    <rPh sb="19" eb="21">
      <t>ホシュウ</t>
    </rPh>
    <rPh sb="22" eb="24">
      <t>セッケイ</t>
    </rPh>
    <rPh sb="25" eb="27">
      <t>セコウ</t>
    </rPh>
    <rPh sb="28" eb="29">
      <t>カン</t>
    </rPh>
    <rPh sb="31" eb="34">
      <t>キソテキ</t>
    </rPh>
    <rPh sb="35" eb="37">
      <t>チシキ</t>
    </rPh>
    <rPh sb="38" eb="40">
      <t>シュウトク</t>
    </rPh>
    <rPh sb="41" eb="42">
      <t>ハカ</t>
    </rPh>
    <phoneticPr fontId="3"/>
  </si>
  <si>
    <t>受講予定者</t>
    <phoneticPr fontId="3"/>
  </si>
  <si>
    <t>建設</t>
    <rPh sb="0" eb="2">
      <t>ケンセツ</t>
    </rPh>
    <phoneticPr fontId="3"/>
  </si>
  <si>
    <t>○</t>
    <phoneticPr fontId="3"/>
  </si>
  <si>
    <t>法面</t>
    <rPh sb="0" eb="2">
      <t>ノリメン</t>
    </rPh>
    <phoneticPr fontId="3"/>
  </si>
  <si>
    <t>－</t>
    <phoneticPr fontId="3"/>
  </si>
  <si>
    <t>測量設計</t>
    <rPh sb="0" eb="2">
      <t>ソクリョウ</t>
    </rPh>
    <rPh sb="2" eb="4">
      <t>セッケイ</t>
    </rPh>
    <phoneticPr fontId="3"/>
  </si>
  <si>
    <t>○</t>
    <phoneticPr fontId="3"/>
  </si>
  <si>
    <t>地質</t>
    <rPh sb="0" eb="2">
      <t>チシツ</t>
    </rPh>
    <phoneticPr fontId="3"/>
  </si>
  <si>
    <t>－</t>
    <phoneticPr fontId="3"/>
  </si>
  <si>
    <t>造園</t>
    <rPh sb="0" eb="2">
      <t>ゾウエン</t>
    </rPh>
    <phoneticPr fontId="3"/>
  </si>
  <si>
    <t>－</t>
    <phoneticPr fontId="3"/>
  </si>
  <si>
    <t>その他</t>
    <rPh sb="2" eb="3">
      <t>タ</t>
    </rPh>
    <phoneticPr fontId="3"/>
  </si>
  <si>
    <t>（　　県・市町村職員　　）</t>
    <rPh sb="3" eb="4">
      <t>ケン</t>
    </rPh>
    <rPh sb="5" eb="8">
      <t>シチョウソン</t>
    </rPh>
    <rPh sb="8" eb="10">
      <t>ショクイン</t>
    </rPh>
    <phoneticPr fontId="3"/>
  </si>
  <si>
    <t>予定人員</t>
    <rPh sb="0" eb="2">
      <t>ヨテイ</t>
    </rPh>
    <rPh sb="2" eb="4">
      <t>ジンイン</t>
    </rPh>
    <phoneticPr fontId="3"/>
  </si>
  <si>
    <t>主催</t>
    <rPh sb="0" eb="1">
      <t>シュ</t>
    </rPh>
    <rPh sb="1" eb="2">
      <t>モヨオ</t>
    </rPh>
    <phoneticPr fontId="3"/>
  </si>
  <si>
    <t>宮崎県建設技術センター　、　公益財団法人　宮崎県建設技術推進機構</t>
    <rPh sb="0" eb="5">
      <t>ミヤザキケンケンセツ</t>
    </rPh>
    <rPh sb="5" eb="7">
      <t>ギジュツ</t>
    </rPh>
    <phoneticPr fontId="3"/>
  </si>
  <si>
    <t>【時間割】</t>
    <rPh sb="1" eb="4">
      <t>ジカンワリ</t>
    </rPh>
    <phoneticPr fontId="3"/>
  </si>
  <si>
    <t>※講義の終了時刻は、次の講義開始時刻の１０分から１５分前を目安</t>
  </si>
  <si>
    <t>月日</t>
    <rPh sb="0" eb="2">
      <t>ガッピ</t>
    </rPh>
    <phoneticPr fontId="3"/>
  </si>
  <si>
    <t>曜日</t>
    <rPh sb="0" eb="2">
      <t>ヨウビ</t>
    </rPh>
    <phoneticPr fontId="3"/>
  </si>
  <si>
    <t>時間</t>
    <rPh sb="0" eb="2">
      <t>ジカン</t>
    </rPh>
    <phoneticPr fontId="3"/>
  </si>
  <si>
    <t>教科目</t>
    <rPh sb="0" eb="1">
      <t>キョウ</t>
    </rPh>
    <rPh sb="1" eb="3">
      <t>カモク</t>
    </rPh>
    <phoneticPr fontId="3"/>
  </si>
  <si>
    <t>講師</t>
    <rPh sb="0" eb="2">
      <t>コウシ</t>
    </rPh>
    <phoneticPr fontId="3"/>
  </si>
  <si>
    <t>木</t>
    <rPh sb="0" eb="1">
      <t>モク</t>
    </rPh>
    <phoneticPr fontId="3"/>
  </si>
  <si>
    <r>
      <t>8</t>
    </r>
    <r>
      <rPr>
        <sz val="11"/>
        <rFont val="ＭＳ Ｐゴシック"/>
        <family val="3"/>
        <charset val="128"/>
      </rPr>
      <t>:45～9:15</t>
    </r>
    <phoneticPr fontId="3"/>
  </si>
  <si>
    <t>受付</t>
    <rPh sb="0" eb="2">
      <t>ウケツケ</t>
    </rPh>
    <phoneticPr fontId="3"/>
  </si>
  <si>
    <r>
      <t>9:15</t>
    </r>
    <r>
      <rPr>
        <sz val="11"/>
        <rFont val="ＭＳ Ｐゴシック"/>
        <family val="3"/>
        <charset val="128"/>
      </rPr>
      <t>～9:30</t>
    </r>
    <phoneticPr fontId="3"/>
  </si>
  <si>
    <t>開講式・オリエンテーション</t>
    <rPh sb="0" eb="3">
      <t>カイコウシキ</t>
    </rPh>
    <phoneticPr fontId="10"/>
  </si>
  <si>
    <t>9:30～10:30</t>
    <phoneticPr fontId="3"/>
  </si>
  <si>
    <t>橋梁の長寿命化に向けて</t>
  </si>
  <si>
    <t>宮崎県　県土整備部　道路保全課</t>
    <rPh sb="0" eb="3">
      <t>ミヤザキケン</t>
    </rPh>
    <rPh sb="4" eb="9">
      <t>ケンドセイビブ</t>
    </rPh>
    <rPh sb="10" eb="12">
      <t>ドウロ</t>
    </rPh>
    <rPh sb="12" eb="15">
      <t>ホゼンカ</t>
    </rPh>
    <phoneticPr fontId="3"/>
  </si>
  <si>
    <t>10:30～12:00</t>
    <phoneticPr fontId="3"/>
  </si>
  <si>
    <t>橋梁メンテナンス</t>
    <rPh sb="0" eb="2">
      <t>キョウリョウ</t>
    </rPh>
    <phoneticPr fontId="3"/>
  </si>
  <si>
    <t>九州地方整備局</t>
    <rPh sb="0" eb="2">
      <t>キュウシュウ</t>
    </rPh>
    <rPh sb="2" eb="4">
      <t>チホウ</t>
    </rPh>
    <rPh sb="4" eb="7">
      <t>セイビキョク</t>
    </rPh>
    <phoneticPr fontId="3"/>
  </si>
  <si>
    <t>13:00～14:30</t>
    <phoneticPr fontId="3"/>
  </si>
  <si>
    <t>橋梁維持管理と橋梁構造のポイント</t>
    <rPh sb="0" eb="2">
      <t>キョウリョウ</t>
    </rPh>
    <rPh sb="2" eb="4">
      <t>イジ</t>
    </rPh>
    <rPh sb="4" eb="6">
      <t>カンリ</t>
    </rPh>
    <rPh sb="7" eb="9">
      <t>キョウリョウ</t>
    </rPh>
    <rPh sb="9" eb="11">
      <t>コウゾウ</t>
    </rPh>
    <phoneticPr fontId="3"/>
  </si>
  <si>
    <t>（株）共同技術コンサルタント</t>
    <rPh sb="1" eb="2">
      <t>カブ</t>
    </rPh>
    <rPh sb="3" eb="5">
      <t>キョウドウ</t>
    </rPh>
    <rPh sb="5" eb="7">
      <t>ギジュツ</t>
    </rPh>
    <phoneticPr fontId="3"/>
  </si>
  <si>
    <t>福岡支店長　松永　昭吾　氏</t>
    <rPh sb="0" eb="2">
      <t>フクオカ</t>
    </rPh>
    <rPh sb="2" eb="5">
      <t>シテンチョウ</t>
    </rPh>
    <rPh sb="6" eb="8">
      <t>マツナガ</t>
    </rPh>
    <rPh sb="9" eb="11">
      <t>ショウゴ</t>
    </rPh>
    <rPh sb="12" eb="13">
      <t>シ</t>
    </rPh>
    <phoneticPr fontId="3"/>
  </si>
  <si>
    <t>14:30～15:30</t>
    <phoneticPr fontId="3"/>
  </si>
  <si>
    <t>橋梁点検・診断の要点</t>
    <rPh sb="0" eb="2">
      <t>キョウリョウ</t>
    </rPh>
    <rPh sb="2" eb="4">
      <t>テンケン</t>
    </rPh>
    <rPh sb="5" eb="7">
      <t>シンダン</t>
    </rPh>
    <rPh sb="8" eb="10">
      <t>ヨウテン</t>
    </rPh>
    <phoneticPr fontId="3"/>
  </si>
  <si>
    <t>15:30～17:00</t>
    <phoneticPr fontId="3"/>
  </si>
  <si>
    <t>橋梁塗装の維持管理</t>
    <rPh sb="0" eb="4">
      <t>キョウリョウトソウ</t>
    </rPh>
    <rPh sb="5" eb="7">
      <t>イジ</t>
    </rPh>
    <rPh sb="7" eb="9">
      <t>カンリ</t>
    </rPh>
    <phoneticPr fontId="3"/>
  </si>
  <si>
    <t>宮崎県鋼橋コンクリート　構造物塗装協同組合</t>
    <rPh sb="0" eb="3">
      <t>ミヤザキケン</t>
    </rPh>
    <rPh sb="3" eb="5">
      <t>コウキョウ</t>
    </rPh>
    <rPh sb="12" eb="15">
      <t>コウゾウブツ</t>
    </rPh>
    <rPh sb="15" eb="17">
      <t>トソウ</t>
    </rPh>
    <rPh sb="17" eb="19">
      <t>キョウドウ</t>
    </rPh>
    <rPh sb="19" eb="21">
      <t>クミアイ</t>
    </rPh>
    <phoneticPr fontId="3"/>
  </si>
  <si>
    <t>理事長　園田　龍男　氏</t>
    <rPh sb="0" eb="3">
      <t>リジチョウ</t>
    </rPh>
    <rPh sb="4" eb="6">
      <t>ソノダ</t>
    </rPh>
    <rPh sb="7" eb="9">
      <t>タツオ</t>
    </rPh>
    <rPh sb="10" eb="11">
      <t>シ</t>
    </rPh>
    <phoneticPr fontId="3"/>
  </si>
  <si>
    <t>金</t>
    <rPh sb="0" eb="1">
      <t>キン</t>
    </rPh>
    <phoneticPr fontId="3"/>
  </si>
  <si>
    <r>
      <rPr>
        <sz val="11"/>
        <rFont val="ＭＳ Ｐゴシック"/>
        <family val="3"/>
        <charset val="128"/>
      </rPr>
      <t>8:45～9:00</t>
    </r>
    <phoneticPr fontId="3"/>
  </si>
  <si>
    <t>受付</t>
    <rPh sb="0" eb="1">
      <t>ウケツケ</t>
    </rPh>
    <phoneticPr fontId="3"/>
  </si>
  <si>
    <t>9:00～10:30</t>
    <phoneticPr fontId="3"/>
  </si>
  <si>
    <t>コンクリートの劣化機構</t>
    <phoneticPr fontId="3"/>
  </si>
  <si>
    <t>宮崎大学　</t>
    <rPh sb="0" eb="2">
      <t>ミヤザキ</t>
    </rPh>
    <rPh sb="2" eb="4">
      <t>ダイガク</t>
    </rPh>
    <phoneticPr fontId="3"/>
  </si>
  <si>
    <t>名誉教授　中澤　隆雄　氏</t>
    <rPh sb="0" eb="4">
      <t>メイヨキョウジュ</t>
    </rPh>
    <rPh sb="5" eb="7">
      <t>ナカザワ</t>
    </rPh>
    <rPh sb="8" eb="10">
      <t>タカオ</t>
    </rPh>
    <rPh sb="11" eb="12">
      <t>シ</t>
    </rPh>
    <phoneticPr fontId="3"/>
  </si>
  <si>
    <t>10:30～12:00</t>
    <phoneticPr fontId="3"/>
  </si>
  <si>
    <t>耐震設計概論</t>
    <rPh sb="0" eb="2">
      <t>タイシン</t>
    </rPh>
    <rPh sb="2" eb="4">
      <t>セッケイ</t>
    </rPh>
    <rPh sb="4" eb="6">
      <t>ガイロン</t>
    </rPh>
    <phoneticPr fontId="3"/>
  </si>
  <si>
    <t>13:00～14:00</t>
    <phoneticPr fontId="3"/>
  </si>
  <si>
    <t>鋼橋の補修・補強</t>
    <rPh sb="0" eb="1">
      <t>コウキョウ</t>
    </rPh>
    <rPh sb="2" eb="4">
      <t>ホシュウ</t>
    </rPh>
    <rPh sb="5" eb="7">
      <t>ホキョウ</t>
    </rPh>
    <phoneticPr fontId="3"/>
  </si>
  <si>
    <t>14:00～15:30</t>
    <phoneticPr fontId="3"/>
  </si>
  <si>
    <t>コンクリート橋の補修・補強（上部工）</t>
    <phoneticPr fontId="3"/>
  </si>
  <si>
    <t>（一社）プレストレスト・コンクリート建設業協会</t>
    <rPh sb="1" eb="3">
      <t>イッシャ</t>
    </rPh>
    <rPh sb="18" eb="21">
      <t>ケンセツギョウ</t>
    </rPh>
    <rPh sb="19" eb="20">
      <t>ギョウ</t>
    </rPh>
    <rPh sb="20" eb="22">
      <t>キョウカイ</t>
    </rPh>
    <phoneticPr fontId="3"/>
  </si>
  <si>
    <t>コーアツ工業（株）　浅野　真人　氏</t>
    <rPh sb="3" eb="5">
      <t>コウギョウ</t>
    </rPh>
    <rPh sb="6" eb="7">
      <t>カブ</t>
    </rPh>
    <rPh sb="9" eb="11">
      <t>アサノ</t>
    </rPh>
    <rPh sb="12" eb="14">
      <t>マサヒト</t>
    </rPh>
    <rPh sb="15" eb="16">
      <t>シ</t>
    </rPh>
    <phoneticPr fontId="3"/>
  </si>
  <si>
    <t>15:30～17:00</t>
    <phoneticPr fontId="3"/>
  </si>
  <si>
    <t>コンクリート橋の補修・補強（耐震・下部工）</t>
    <rPh sb="6" eb="7">
      <t>バシ</t>
    </rPh>
    <rPh sb="8" eb="10">
      <t>ホシュウ</t>
    </rPh>
    <rPh sb="11" eb="13">
      <t>ホキョウ</t>
    </rPh>
    <rPh sb="14" eb="16">
      <t>タイシン</t>
    </rPh>
    <rPh sb="17" eb="19">
      <t>カブ</t>
    </rPh>
    <rPh sb="19" eb="20">
      <t>コウ</t>
    </rPh>
    <phoneticPr fontId="3"/>
  </si>
  <si>
    <t>（株）富士ピー・エス　吉田　光秀　氏</t>
    <rPh sb="0" eb="1">
      <t>カブ</t>
    </rPh>
    <rPh sb="2" eb="4">
      <t>フジ</t>
    </rPh>
    <rPh sb="10" eb="12">
      <t>ヨシダ</t>
    </rPh>
    <rPh sb="13" eb="15">
      <t>ミツヒデ</t>
    </rPh>
    <rPh sb="16" eb="17">
      <t>シ</t>
    </rPh>
    <phoneticPr fontId="3"/>
  </si>
  <si>
    <t>17:00～17:15</t>
    <phoneticPr fontId="3"/>
  </si>
  <si>
    <t>受講証交付</t>
    <rPh sb="0" eb="2">
      <t>ジュコウ</t>
    </rPh>
    <rPh sb="2" eb="3">
      <t>ショウ</t>
    </rPh>
    <rPh sb="3" eb="5">
      <t>コウフ</t>
    </rPh>
    <phoneticPr fontId="3"/>
  </si>
  <si>
    <t>【内　容】</t>
    <rPh sb="1" eb="2">
      <t>ウチ</t>
    </rPh>
    <rPh sb="3" eb="4">
      <t>カタチ</t>
    </rPh>
    <phoneticPr fontId="3"/>
  </si>
  <si>
    <t>講義名</t>
    <rPh sb="0" eb="2">
      <t>コウギ</t>
    </rPh>
    <rPh sb="2" eb="3">
      <t>メイ</t>
    </rPh>
    <phoneticPr fontId="3"/>
  </si>
  <si>
    <t>内　　　容</t>
    <rPh sb="0" eb="1">
      <t>ウチ</t>
    </rPh>
    <rPh sb="4" eb="5">
      <t>カタチ</t>
    </rPh>
    <phoneticPr fontId="3"/>
  </si>
  <si>
    <t xml:space="preserve">・宮崎県汗人（アセット）マネジメントの取組状況について
</t>
    <phoneticPr fontId="10"/>
  </si>
  <si>
    <t>・維持管理マニュアル（橋梁編）および橋梁点検マニュアルの要点について</t>
  </si>
  <si>
    <t>・県内の橋梁の状況（点検・診断結果の分析）について</t>
  </si>
  <si>
    <t>橋梁メンテナンス</t>
  </si>
  <si>
    <t xml:space="preserve">・道路構造物（橋梁）メンテナンスに関する話題
</t>
    <rPh sb="0" eb="2">
      <t>ドウロ</t>
    </rPh>
    <rPh sb="2" eb="5">
      <t>コウゾウブツ</t>
    </rPh>
    <rPh sb="7" eb="9">
      <t>キョウリョウ</t>
    </rPh>
    <rPh sb="16" eb="17">
      <t>カン</t>
    </rPh>
    <rPh sb="19" eb="21">
      <t>ワダイ</t>
    </rPh>
    <phoneticPr fontId="10"/>
  </si>
  <si>
    <t>・道路橋定期点検概論</t>
  </si>
  <si>
    <t>橋梁維持管理と橋梁構造の
ポイント</t>
    <rPh sb="0" eb="6">
      <t>キョウリョウイジカンリ</t>
    </rPh>
    <rPh sb="7" eb="11">
      <t>キョウリョウコウゾウ</t>
    </rPh>
    <phoneticPr fontId="3"/>
  </si>
  <si>
    <t>橋梁の維持管理（点検、診断、補修設計）を行う上で、特に必要となる橋梁構造に
ついて</t>
    <rPh sb="0" eb="2">
      <t>キョウリョウ</t>
    </rPh>
    <rPh sb="3" eb="5">
      <t>イジ</t>
    </rPh>
    <rPh sb="5" eb="7">
      <t>カンリ</t>
    </rPh>
    <rPh sb="8" eb="10">
      <t>テンケン</t>
    </rPh>
    <rPh sb="11" eb="13">
      <t>シンダン</t>
    </rPh>
    <rPh sb="14" eb="16">
      <t>ホシュウ</t>
    </rPh>
    <rPh sb="16" eb="18">
      <t>セッケイ</t>
    </rPh>
    <rPh sb="20" eb="21">
      <t>オコナ</t>
    </rPh>
    <rPh sb="22" eb="23">
      <t>ウエ</t>
    </rPh>
    <rPh sb="25" eb="26">
      <t>トク</t>
    </rPh>
    <rPh sb="27" eb="29">
      <t>ヒツヨウ</t>
    </rPh>
    <rPh sb="32" eb="34">
      <t>キョウリョウ</t>
    </rPh>
    <rPh sb="34" eb="36">
      <t>コウゾウ</t>
    </rPh>
    <phoneticPr fontId="3"/>
  </si>
  <si>
    <t>橋梁点検・診断の要点</t>
    <rPh sb="0" eb="4">
      <t>キョウリョウテンケン</t>
    </rPh>
    <rPh sb="5" eb="7">
      <t>シンダン</t>
    </rPh>
    <rPh sb="8" eb="10">
      <t>ヨウテン</t>
    </rPh>
    <phoneticPr fontId="3"/>
  </si>
  <si>
    <t>・橋梁点検と調書作成（点検結果のまとめ）のポイント</t>
    <rPh sb="1" eb="5">
      <t>キョウリョウテンケン</t>
    </rPh>
    <rPh sb="6" eb="8">
      <t>チョウショ</t>
    </rPh>
    <rPh sb="8" eb="10">
      <t>サクセイ</t>
    </rPh>
    <rPh sb="11" eb="13">
      <t>テンケン</t>
    </rPh>
    <rPh sb="13" eb="15">
      <t>ケッカ</t>
    </rPh>
    <phoneticPr fontId="3"/>
  </si>
  <si>
    <t>・新しい点検手法、点検技術</t>
    <rPh sb="1" eb="2">
      <t>アタラ</t>
    </rPh>
    <rPh sb="4" eb="6">
      <t>テンケン</t>
    </rPh>
    <rPh sb="6" eb="8">
      <t>シュホウ</t>
    </rPh>
    <rPh sb="9" eb="11">
      <t>テンケン</t>
    </rPh>
    <rPh sb="11" eb="13">
      <t>ギジュツ</t>
    </rPh>
    <phoneticPr fontId="3"/>
  </si>
  <si>
    <t>・診断のポイント</t>
    <rPh sb="1" eb="3">
      <t>シンダン</t>
    </rPh>
    <phoneticPr fontId="3"/>
  </si>
  <si>
    <t>・橋梁維持管理における橋梁塗替仕様について</t>
    <rPh sb="1" eb="3">
      <t>キョウリョウ</t>
    </rPh>
    <rPh sb="3" eb="5">
      <t>イジ</t>
    </rPh>
    <rPh sb="5" eb="7">
      <t>カンリ</t>
    </rPh>
    <rPh sb="11" eb="13">
      <t>キョウリョウ</t>
    </rPh>
    <rPh sb="13" eb="14">
      <t>ヌ</t>
    </rPh>
    <rPh sb="14" eb="15">
      <t>カ</t>
    </rPh>
    <rPh sb="15" eb="17">
      <t>シヨウ</t>
    </rPh>
    <phoneticPr fontId="3"/>
  </si>
  <si>
    <t>・有害物質（鉛、PCB等）を含む既存塗膜の処理について</t>
    <phoneticPr fontId="3"/>
  </si>
  <si>
    <t>コンクリートの劣化機構</t>
    <rPh sb="7" eb="9">
      <t>レッカ</t>
    </rPh>
    <rPh sb="9" eb="11">
      <t>キコウ</t>
    </rPh>
    <phoneticPr fontId="3"/>
  </si>
  <si>
    <t>コンクリートの劣化機構とその対策について
（中性化、塩害、アルカリシリカ反応など）</t>
    <rPh sb="22" eb="25">
      <t>チュウセイカ</t>
    </rPh>
    <rPh sb="26" eb="28">
      <t>エンガイ</t>
    </rPh>
    <rPh sb="36" eb="38">
      <t>ハンノウ</t>
    </rPh>
    <phoneticPr fontId="3"/>
  </si>
  <si>
    <t>耐震設計概論</t>
    <rPh sb="0" eb="6">
      <t>タイシンセッケイガイロン</t>
    </rPh>
    <phoneticPr fontId="3"/>
  </si>
  <si>
    <t>・橋梁の維持管理に必要となる耐震設計の考え方（道路橋示方書など）</t>
    <rPh sb="1" eb="3">
      <t>キョウリョウ</t>
    </rPh>
    <rPh sb="4" eb="8">
      <t>イジカンリ</t>
    </rPh>
    <rPh sb="9" eb="11">
      <t>ヒツヨウ</t>
    </rPh>
    <rPh sb="14" eb="16">
      <t>タイシン</t>
    </rPh>
    <rPh sb="16" eb="18">
      <t>セッケイ</t>
    </rPh>
    <rPh sb="19" eb="20">
      <t>カンガ</t>
    </rPh>
    <rPh sb="21" eb="22">
      <t>カタ</t>
    </rPh>
    <rPh sb="23" eb="26">
      <t>ドウロキョウ</t>
    </rPh>
    <rPh sb="26" eb="27">
      <t>シメ</t>
    </rPh>
    <phoneticPr fontId="3"/>
  </si>
  <si>
    <t>鋼橋の補修・補強</t>
    <rPh sb="0" eb="2">
      <t>コウキョウ</t>
    </rPh>
    <rPh sb="3" eb="5">
      <t>ホシュウ</t>
    </rPh>
    <rPh sb="6" eb="8">
      <t>ホキョウ</t>
    </rPh>
    <phoneticPr fontId="3"/>
  </si>
  <si>
    <t>・鋼橋の劣化事例と補修・補強の方法について</t>
    <rPh sb="1" eb="3">
      <t>コウキョウ</t>
    </rPh>
    <rPh sb="4" eb="6">
      <t>レッカ</t>
    </rPh>
    <rPh sb="6" eb="8">
      <t>ジレイ</t>
    </rPh>
    <rPh sb="9" eb="11">
      <t>ホシュウ</t>
    </rPh>
    <rPh sb="12" eb="14">
      <t>ホキョウ</t>
    </rPh>
    <rPh sb="15" eb="17">
      <t>ホウホウ</t>
    </rPh>
    <phoneticPr fontId="3"/>
  </si>
  <si>
    <t>コンクリート橋の補修・補強</t>
    <phoneticPr fontId="3"/>
  </si>
  <si>
    <t xml:space="preserve">・PC上部工の劣化事例と補修・補強について
</t>
    <phoneticPr fontId="3"/>
  </si>
  <si>
    <t>（上部工）</t>
    <rPh sb="1" eb="4">
      <t>ジョウブコウ</t>
    </rPh>
    <phoneticPr fontId="3"/>
  </si>
  <si>
    <t>・耐震設計の概要とPC橋における下部工の耐震補強事例について</t>
  </si>
  <si>
    <t>（耐震・下部工）</t>
    <rPh sb="1" eb="3">
      <t>タイシン</t>
    </rPh>
    <rPh sb="4" eb="7">
      <t>カブコウ</t>
    </rPh>
    <phoneticPr fontId="3"/>
  </si>
  <si>
    <t>研修受講申込書</t>
    <phoneticPr fontId="3"/>
  </si>
  <si>
    <t>ＮＯ．</t>
    <phoneticPr fontId="3"/>
  </si>
  <si>
    <t>会社名</t>
    <rPh sb="0" eb="3">
      <t>カイシャメイ</t>
    </rPh>
    <phoneticPr fontId="3"/>
  </si>
  <si>
    <t>フリガナ</t>
    <phoneticPr fontId="3"/>
  </si>
  <si>
    <t>年　齢</t>
    <rPh sb="0" eb="1">
      <t>トシ</t>
    </rPh>
    <rPh sb="2" eb="3">
      <t>ヨワイ</t>
    </rPh>
    <phoneticPr fontId="3"/>
  </si>
  <si>
    <t>氏名</t>
    <rPh sb="0" eb="2">
      <t>シメイ</t>
    </rPh>
    <phoneticPr fontId="3"/>
  </si>
  <si>
    <t>歳</t>
    <rPh sb="0" eb="1">
      <t>サイ</t>
    </rPh>
    <phoneticPr fontId="3"/>
  </si>
  <si>
    <t>会社住所</t>
    <rPh sb="0" eb="2">
      <t>カイシャ</t>
    </rPh>
    <rPh sb="2" eb="4">
      <t>ジュウショ</t>
    </rPh>
    <phoneticPr fontId="3"/>
  </si>
  <si>
    <t>〒</t>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</si>
  <si>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</si>
  <si>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</si>
  <si>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</si>
  <si>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r>
      <t xml:space="preserve">緊急連絡先
</t>
    </r>
    <r>
      <rPr>
        <sz val="10"/>
        <rFont val="ＭＳ Ｐゴシック"/>
        <family val="3"/>
        <charset val="128"/>
      </rPr>
      <t>（携帯電話等）</t>
    </r>
    <rPh sb="0" eb="2">
      <t>キンキュウ</t>
    </rPh>
    <rPh sb="2" eb="5">
      <t>レンラクサキ</t>
    </rPh>
    <phoneticPr fontId="3"/>
  </si>
  <si>
    <t>経験年数</t>
    <rPh sb="0" eb="2">
      <t>ケイケン</t>
    </rPh>
    <rPh sb="2" eb="4">
      <t>ネンスウ</t>
    </rPh>
    <phoneticPr fontId="3"/>
  </si>
  <si>
    <t>主な経験分野</t>
    <rPh sb="0" eb="1">
      <t>オモ</t>
    </rPh>
    <rPh sb="2" eb="4">
      <t>ケイケン</t>
    </rPh>
    <rPh sb="4" eb="6">
      <t>ブンヤ</t>
    </rPh>
    <phoneticPr fontId="3"/>
  </si>
  <si>
    <t>河川</t>
    <rPh sb="0" eb="2">
      <t>カセン</t>
    </rPh>
    <phoneticPr fontId="3"/>
  </si>
  <si>
    <t>海岸</t>
    <rPh sb="0" eb="2">
      <t>カイガン</t>
    </rPh>
    <phoneticPr fontId="3"/>
  </si>
  <si>
    <t>道路</t>
    <rPh sb="0" eb="2">
      <t>ドウロ</t>
    </rPh>
    <phoneticPr fontId="3"/>
  </si>
  <si>
    <t>橋梁</t>
    <rPh sb="0" eb="2">
      <t>キョウリョウ</t>
    </rPh>
    <phoneticPr fontId="3"/>
  </si>
  <si>
    <t>舗装</t>
    <rPh sb="0" eb="2">
      <t>ホソウ</t>
    </rPh>
    <phoneticPr fontId="3"/>
  </si>
  <si>
    <t>トンネル</t>
    <phoneticPr fontId="3"/>
  </si>
  <si>
    <t>砂防</t>
    <rPh sb="0" eb="2">
      <t>サボウ</t>
    </rPh>
    <phoneticPr fontId="3"/>
  </si>
  <si>
    <t>地すべり</t>
    <rPh sb="0" eb="1">
      <t>ジ</t>
    </rPh>
    <phoneticPr fontId="3"/>
  </si>
  <si>
    <t>急傾斜</t>
    <rPh sb="0" eb="3">
      <t>キュウケイシャ</t>
    </rPh>
    <phoneticPr fontId="3"/>
  </si>
  <si>
    <t>公園</t>
    <rPh sb="0" eb="2">
      <t>コウエン</t>
    </rPh>
    <phoneticPr fontId="3"/>
  </si>
  <si>
    <t>ダム</t>
    <phoneticPr fontId="3"/>
  </si>
  <si>
    <t>下水道</t>
    <rPh sb="0" eb="3">
      <t>ゲスイドウ</t>
    </rPh>
    <phoneticPr fontId="3"/>
  </si>
  <si>
    <t>水道</t>
    <rPh sb="0" eb="2">
      <t>スイドウ</t>
    </rPh>
    <phoneticPr fontId="3"/>
  </si>
  <si>
    <t>（</t>
    <phoneticPr fontId="3"/>
  </si>
  <si>
    <t>）</t>
    <phoneticPr fontId="3"/>
  </si>
  <si>
    <t>主に経験した分野に○をつけてください。（複数回答可）</t>
    <rPh sb="0" eb="1">
      <t>オモ</t>
    </rPh>
    <rPh sb="2" eb="4">
      <t>ケイケン</t>
    </rPh>
    <rPh sb="6" eb="8">
      <t>ブンヤ</t>
    </rPh>
    <rPh sb="20" eb="22">
      <t>フクスウ</t>
    </rPh>
    <rPh sb="22" eb="24">
      <t>カイトウ</t>
    </rPh>
    <rPh sb="24" eb="25">
      <t>カ</t>
    </rPh>
    <phoneticPr fontId="3"/>
  </si>
  <si>
    <t>その他に○をした方は、その分野を具体的に記入してください。</t>
    <rPh sb="2" eb="3">
      <t>タ</t>
    </rPh>
    <rPh sb="8" eb="9">
      <t>カタ</t>
    </rPh>
    <rPh sb="13" eb="15">
      <t>ブンヤ</t>
    </rPh>
    <rPh sb="16" eb="19">
      <t>グタイテキ</t>
    </rPh>
    <rPh sb="20" eb="22">
      <t>キニュウ</t>
    </rPh>
    <phoneticPr fontId="3"/>
  </si>
  <si>
    <t>上記のとおり研修の受講を申し込みます。</t>
    <rPh sb="0" eb="2">
      <t>ジョウキ</t>
    </rPh>
    <rPh sb="6" eb="8">
      <t>ケンシュウ</t>
    </rPh>
    <rPh sb="9" eb="11">
      <t>ジュコウ</t>
    </rPh>
    <rPh sb="12" eb="13">
      <t>モウ</t>
    </rPh>
    <rPh sb="14" eb="15">
      <t>コ</t>
    </rPh>
    <phoneticPr fontId="3"/>
  </si>
  <si>
    <t>（公財）宮崎県建設技術推進機構</t>
    <rPh sb="1" eb="3">
      <t>コウザイ</t>
    </rPh>
    <rPh sb="4" eb="7">
      <t>ミヤザキケン</t>
    </rPh>
    <rPh sb="7" eb="11">
      <t>ケンセツギジュツ</t>
    </rPh>
    <rPh sb="11" eb="13">
      <t>スイシン</t>
    </rPh>
    <rPh sb="13" eb="15">
      <t>キコウ</t>
    </rPh>
    <phoneticPr fontId="3"/>
  </si>
  <si>
    <t>土木課　企画研修システム担当　　行き</t>
    <rPh sb="0" eb="3">
      <t>ドボクカ</t>
    </rPh>
    <rPh sb="4" eb="6">
      <t>キカク</t>
    </rPh>
    <rPh sb="6" eb="8">
      <t>ケンシュウ</t>
    </rPh>
    <rPh sb="12" eb="14">
      <t>タントウ</t>
    </rPh>
    <rPh sb="16" eb="17">
      <t>イ</t>
    </rPh>
    <phoneticPr fontId="3"/>
  </si>
  <si>
    <t>■申込み先及び問合せ先</t>
    <rPh sb="5" eb="6">
      <t>オヨ</t>
    </rPh>
    <phoneticPr fontId="3"/>
  </si>
  <si>
    <t>〒880-0803　宮崎市旭１丁目２番２号　企業局庁舎５階</t>
  </si>
  <si>
    <t>TEL　０９８５－２０－１８３０　　FAX　０９８５－２０－１８５０</t>
    <phoneticPr fontId="3"/>
  </si>
  <si>
    <t>メールアドレス　 info@mk-suishin.or.jp</t>
    <phoneticPr fontId="9"/>
  </si>
  <si>
    <t>ホームページ　　https://www.mk-suishin.or.jp</t>
    <phoneticPr fontId="9"/>
  </si>
  <si>
    <t>※研修受講申込書に記入された個人情報は、研修業務を円滑に実施するために利用するもので、それ以外の目的で</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rPh sb="45" eb="47">
      <t>イガイ</t>
    </rPh>
    <rPh sb="48" eb="50">
      <t>モクテキ</t>
    </rPh>
    <phoneticPr fontId="3"/>
  </si>
  <si>
    <t>は使用しません。</t>
    <phoneticPr fontId="3"/>
  </si>
  <si>
    <t>２０１９年度橋梁維持管理研修実施要領　※共催</t>
    <rPh sb="3" eb="5">
      <t>ネンド</t>
    </rPh>
    <rPh sb="5" eb="13">
      <t>キョウリョウイジカンリケンシュウ</t>
    </rPh>
    <rPh sb="13" eb="15">
      <t>ジッシ</t>
    </rPh>
    <rPh sb="15" eb="17">
      <t>ヨウリョウ</t>
    </rPh>
    <rPh sb="19" eb="21">
      <t>キョウサイ</t>
    </rPh>
    <phoneticPr fontId="3"/>
  </si>
  <si>
    <t>２０１９年度橋梁維持管理研修概要　※共催</t>
    <rPh sb="3" eb="5">
      <t>ネンド</t>
    </rPh>
    <rPh sb="5" eb="13">
      <t>キョウリョウイジカンリケンシュウ</t>
    </rPh>
    <rPh sb="13" eb="15">
      <t>ガイヨウ</t>
    </rPh>
    <rPh sb="17" eb="19">
      <t>キョウサイ</t>
    </rPh>
    <phoneticPr fontId="3"/>
  </si>
  <si>
    <t>令和元年１０月１７日（木）　～　１０月１８日（金）　　２日間</t>
    <rPh sb="0" eb="1">
      <t>レイワ</t>
    </rPh>
    <rPh sb="1" eb="3">
      <t>ガンネン</t>
    </rPh>
    <rPh sb="5" eb="6">
      <t>ガツ</t>
    </rPh>
    <rPh sb="8" eb="9">
      <t>ニチ</t>
    </rPh>
    <rPh sb="10" eb="11">
      <t>モク</t>
    </rPh>
    <rPh sb="17" eb="18">
      <t>ガツ</t>
    </rPh>
    <rPh sb="20" eb="21">
      <t>ニチ</t>
    </rPh>
    <rPh sb="22" eb="23">
      <t>キン</t>
    </rPh>
    <rPh sb="27" eb="29">
      <t>ニチカン</t>
    </rPh>
    <phoneticPr fontId="3"/>
  </si>
  <si>
    <t>宮崎県建設技術センター（宮崎市清武町今泉丙２５５９－１）</t>
    <rPh sb="0" eb="2">
      <t>ミヤザキケン</t>
    </rPh>
    <rPh sb="2" eb="4">
      <t>ケンセツ</t>
    </rPh>
    <rPh sb="4" eb="6">
      <t>ギジュツ</t>
    </rPh>
    <rPh sb="11" eb="14">
      <t>ミヤザキシ</t>
    </rPh>
    <rPh sb="14" eb="20">
      <t>キヨタケチョウイマイズミヘイ</t>
    </rPh>
    <phoneticPr fontId="3"/>
  </si>
  <si>
    <t>４５人</t>
    <rPh sb="1" eb="2">
      <t>ニン</t>
    </rPh>
    <phoneticPr fontId="3"/>
  </si>
  <si>
    <t>２０１９年度橋梁維持管理研修</t>
    <rPh sb="4" eb="6">
      <t>ネンド</t>
    </rPh>
    <rPh sb="6" eb="14">
      <t>キョウリョウイジカンリケンシュウ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</si>
</sst>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gge&quot;年&quot;m&quot;月&quot;d&quot;日&quot;;@"/>
  </numFmts>
  <fonts count="17">
    <font>
      <sz val="11"/>
      <name val="ＭＳ Ｐゴシック"/>
      <family val="3"/>
      <charset val="128"/>
    </font>
    <font>
      <sz val="11"/>
      <color rgb="FF9C0006"/>
      <name val="ＭＳ Ｐゴシック"/>
      <family val="2"/>
      <charset val="128"/>
    </font>
    <font>
      <b/>
      <sz val="1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2"/>
      <charset val="128"/>
    </font>
    <font>
      <b/>
      <sz val="12"/>
      <name val="ＭＳ 明朝"/>
      <family val="1"/>
      <charset val="128"/>
    </font>
    <font>
      <sz val="11"/>
      <color theme="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C7CE"/>
      </patternFill>
    </fill>
    <fill>
      <patternFill patternType="solid">
        <fgColor indexed="13"/>
        <bgColor indexed="64"/>
      </patternFill>
    </fill>
    <fill>
      <patternFill patternType="solid">
        <fgColor rgb="FFCCE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233">
    <xf numFmtId="0" fontId="0" fillId="0" borderId="0" xfId="0">
      <alignment vertical="center"/>
    </xf>
    <xf numFmtId="0" fontId="2" fillId="0" borderId="0" xfId="0" quotePrefix="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4"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Font="1" applyAlignment="1" applyProtection="1">
      <alignment horizontal="left" vertical="center" indent="2"/>
      <protection locked="0"/>
    </xf>
    <xf numFmtId="0" fontId="0" fillId="0" borderId="0" xfId="0" applyFont="1" applyAlignment="1" applyProtection="1">
      <alignment horizontal="left" vertical="center" indent="1"/>
      <protection locked="0"/>
    </xf>
    <xf numFmtId="0" fontId="0" fillId="0" borderId="0" xfId="0" quotePrefix="1" applyFont="1" applyAlignment="1" applyProtection="1">
      <alignment horizontal="left" vertical="center" indent="2"/>
      <protection locked="0"/>
    </xf>
    <xf numFmtId="0" fontId="0" fillId="0" borderId="0" xfId="0" quotePrefix="1" applyFont="1" applyAlignment="1" applyProtection="1">
      <alignment horizontal="left" vertical="center" indent="3"/>
      <protection locked="0"/>
    </xf>
    <xf numFmtId="0" fontId="0" fillId="0" borderId="0" xfId="0" quotePrefix="1" applyFont="1" applyAlignment="1" applyProtection="1">
      <alignment horizontal="left" vertical="center" indent="2"/>
      <protection locked="0" hidden="1"/>
    </xf>
    <xf numFmtId="0" fontId="0" fillId="0" borderId="1" xfId="0" applyFont="1" applyBorder="1" applyAlignment="1" applyProtection="1">
      <alignment horizontal="left" vertical="center" indent="1"/>
      <protection locked="0"/>
    </xf>
    <xf numFmtId="0" fontId="5" fillId="0" borderId="0" xfId="0" quotePrefix="1" applyFont="1" applyAlignment="1" applyProtection="1">
      <alignment horizontal="left" vertical="center" indent="3"/>
      <protection locked="0"/>
    </xf>
    <xf numFmtId="0" fontId="5" fillId="0" borderId="0" xfId="0" applyFont="1" applyAlignment="1" applyProtection="1">
      <alignment horizontal="left" vertical="center" indent="4"/>
      <protection locked="0"/>
    </xf>
    <xf numFmtId="0" fontId="5" fillId="0" borderId="0" xfId="0" applyFont="1" applyAlignment="1" applyProtection="1">
      <alignment horizontal="left" vertical="center" indent="5"/>
      <protection locked="0"/>
    </xf>
    <xf numFmtId="0" fontId="0" fillId="3" borderId="0" xfId="0" quotePrefix="1" applyFont="1" applyFill="1" applyAlignment="1" applyProtection="1">
      <alignment horizontal="lef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6" fillId="2" borderId="4" xfId="1" quotePrefix="1" applyFont="1" applyBorder="1" applyAlignment="1" applyProtection="1">
      <alignment horizontal="lef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3" borderId="7" xfId="0" quotePrefix="1" applyFont="1" applyFill="1" applyBorder="1" applyAlignment="1" applyProtection="1">
      <alignment horizontal="left" vertical="center"/>
      <protection locked="0"/>
    </xf>
    <xf numFmtId="0" fontId="4" fillId="0" borderId="0" xfId="0" quotePrefix="1" applyFont="1" applyAlignment="1" applyProtection="1">
      <alignment horizontal="left" vertical="center"/>
      <protection locked="0"/>
    </xf>
    <xf numFmtId="0" fontId="4" fillId="0" borderId="0" xfId="0" quotePrefix="1" applyFont="1" applyAlignment="1" applyProtection="1">
      <alignment horizontal="left" vertical="center" indent="1"/>
      <protection locked="0"/>
    </xf>
    <xf numFmtId="0" fontId="0" fillId="3" borderId="0" xfId="0" applyFont="1" applyFill="1" applyAlignment="1" applyProtection="1">
      <alignment vertical="center"/>
      <protection locked="0"/>
    </xf>
    <xf numFmtId="0" fontId="0" fillId="3" borderId="0" xfId="0" quotePrefix="1" applyFont="1" applyFill="1" applyAlignment="1" applyProtection="1">
      <alignment vertical="center"/>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3" borderId="10"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indent="4"/>
      <protection locked="0"/>
    </xf>
    <xf numFmtId="0" fontId="4" fillId="0" borderId="0" xfId="0" quotePrefix="1" applyFont="1" applyAlignment="1" applyProtection="1">
      <alignment horizontal="left" vertical="center" indent="4"/>
      <protection locked="0" hidden="1"/>
    </xf>
    <xf numFmtId="0" fontId="0" fillId="0" borderId="4" xfId="0" applyFont="1" applyBorder="1" applyProtection="1">
      <alignment vertical="center"/>
      <protection locked="0"/>
    </xf>
    <xf numFmtId="0" fontId="4" fillId="0" borderId="0" xfId="0" quotePrefix="1" applyFont="1" applyAlignment="1" applyProtection="1">
      <alignment horizontal="left" vertical="center" indent="4"/>
      <protection locked="0"/>
    </xf>
    <xf numFmtId="0" fontId="0" fillId="0" borderId="7" xfId="0" applyFont="1" applyBorder="1" applyProtection="1">
      <alignment vertical="center"/>
      <protection locked="0"/>
    </xf>
    <xf numFmtId="0" fontId="0" fillId="0" borderId="0" xfId="0" quotePrefix="1" applyFont="1" applyAlignment="1" applyProtection="1">
      <alignment horizontal="left" vertical="center" indent="5"/>
      <protection locked="0"/>
    </xf>
    <xf numFmtId="0" fontId="0" fillId="0" borderId="0" xfId="0" quotePrefix="1" applyFont="1" applyAlignment="1" applyProtection="1">
      <alignment horizontal="left" vertical="center" indent="6"/>
      <protection locked="0" hidden="1"/>
    </xf>
    <xf numFmtId="0" fontId="7" fillId="0" borderId="0" xfId="0" quotePrefix="1" applyFont="1" applyAlignment="1" applyProtection="1">
      <alignment horizontal="left" vertical="center"/>
      <protection locked="0"/>
    </xf>
    <xf numFmtId="0" fontId="0" fillId="0" borderId="0" xfId="0" applyFont="1" applyBorder="1" applyProtection="1">
      <alignment vertical="center"/>
      <protection locked="0"/>
    </xf>
    <xf numFmtId="0" fontId="0" fillId="0" borderId="0" xfId="0" quotePrefix="1" applyFont="1" applyAlignment="1" applyProtection="1">
      <alignment horizontal="left" vertical="center" indent="6"/>
      <protection locked="0"/>
    </xf>
    <xf numFmtId="0" fontId="7" fillId="0" borderId="0" xfId="0" applyFont="1" applyAlignment="1" applyProtection="1">
      <alignment horizontal="justify" vertical="center"/>
      <protection locked="0"/>
    </xf>
    <xf numFmtId="0" fontId="0" fillId="3" borderId="4"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indent="1"/>
      <protection locked="0"/>
    </xf>
    <xf numFmtId="0" fontId="8" fillId="0" borderId="0" xfId="0" applyFont="1" applyAlignment="1" applyProtection="1">
      <alignment horizontal="left" vertical="center" indent="4"/>
      <protection locked="0"/>
    </xf>
    <xf numFmtId="0" fontId="0" fillId="0" borderId="0" xfId="0" applyProtection="1">
      <alignment vertical="center"/>
      <protection locked="0"/>
    </xf>
    <xf numFmtId="0" fontId="0" fillId="0" borderId="0" xfId="0" quotePrefix="1" applyFont="1" applyAlignment="1" applyProtection="1">
      <alignment horizontal="left" vertical="center"/>
      <protection locked="0"/>
    </xf>
    <xf numFmtId="0" fontId="4" fillId="0" borderId="0" xfId="0" quotePrefix="1" applyFont="1" applyAlignment="1" applyProtection="1">
      <alignment horizontal="distributed" vertical="center"/>
      <protection locked="0"/>
    </xf>
    <xf numFmtId="0" fontId="0" fillId="0" borderId="0" xfId="0" applyFont="1" applyAlignment="1" applyProtection="1">
      <alignment vertical="center"/>
      <protection locked="0"/>
    </xf>
    <xf numFmtId="0" fontId="0" fillId="0" borderId="0" xfId="0" applyNumberFormat="1" applyFont="1" applyProtection="1">
      <alignment vertical="center"/>
      <protection locked="0"/>
    </xf>
    <xf numFmtId="0" fontId="0" fillId="0" borderId="10" xfId="0" applyFont="1" applyBorder="1" applyProtection="1">
      <alignment vertical="center"/>
      <protection locked="0"/>
    </xf>
    <xf numFmtId="0" fontId="11" fillId="0" borderId="0" xfId="0" quotePrefix="1" applyFont="1" applyAlignment="1" applyProtection="1">
      <alignment vertical="center"/>
      <protection locked="0"/>
    </xf>
    <xf numFmtId="0" fontId="10" fillId="0" borderId="0" xfId="0" quotePrefix="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quotePrefix="1" applyFont="1" applyAlignment="1" applyProtection="1">
      <alignment horizontal="distributed" vertical="center"/>
      <protection locked="0"/>
    </xf>
    <xf numFmtId="0" fontId="5" fillId="0" borderId="0" xfId="0" quotePrefix="1" applyFont="1" applyAlignment="1" applyProtection="1">
      <alignment horizontal="left" vertical="center"/>
      <protection locked="0"/>
    </xf>
    <xf numFmtId="0" fontId="0" fillId="4" borderId="8" xfId="0" quotePrefix="1" applyFont="1" applyFill="1" applyBorder="1" applyAlignment="1" applyProtection="1">
      <alignment horizontal="distributed" vertical="center" wrapText="1" indent="1"/>
      <protection locked="0"/>
    </xf>
    <xf numFmtId="0" fontId="0" fillId="4" borderId="10" xfId="0" quotePrefix="1" applyFont="1" applyFill="1" applyBorder="1" applyAlignment="1" applyProtection="1">
      <alignment horizontal="distributed" vertical="center" wrapText="1" indent="1"/>
      <protection locked="0"/>
    </xf>
    <xf numFmtId="0" fontId="0" fillId="0" borderId="8" xfId="0" quotePrefix="1" applyFont="1" applyBorder="1" applyAlignment="1" applyProtection="1">
      <alignment horizontal="left" vertical="center" indent="2"/>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 xfId="0" quotePrefix="1" applyFont="1" applyBorder="1" applyAlignment="1" applyProtection="1">
      <alignment horizontal="left" vertical="center" indent="2"/>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4" borderId="2" xfId="0" quotePrefix="1" applyFont="1" applyFill="1" applyBorder="1" applyAlignment="1" applyProtection="1">
      <alignment horizontal="distributed" vertical="center" wrapText="1" indent="1"/>
      <protection locked="0"/>
    </xf>
    <xf numFmtId="0" fontId="0" fillId="4" borderId="4" xfId="0" quotePrefix="1" applyFont="1" applyFill="1" applyBorder="1" applyAlignment="1" applyProtection="1">
      <alignment horizontal="distributed" vertical="center" wrapText="1" indent="1"/>
      <protection locked="0"/>
    </xf>
    <xf numFmtId="0" fontId="0" fillId="0" borderId="2" xfId="0" applyFont="1" applyBorder="1" applyAlignment="1" applyProtection="1">
      <alignment horizontal="left" vertical="center" wrapText="1" indent="2"/>
      <protection locked="0"/>
    </xf>
    <xf numFmtId="0" fontId="0" fillId="0" borderId="3" xfId="0" applyBorder="1" applyAlignment="1" applyProtection="1">
      <alignment horizontal="left" vertical="center" wrapText="1" indent="2"/>
      <protection locked="0"/>
    </xf>
    <xf numFmtId="0" fontId="0" fillId="0" borderId="4" xfId="0" applyBorder="1" applyAlignment="1" applyProtection="1">
      <alignment horizontal="left" vertical="center" wrapText="1" indent="2"/>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1"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0" fillId="4" borderId="5" xfId="0" quotePrefix="1" applyFont="1" applyFill="1" applyBorder="1" applyAlignment="1" applyProtection="1">
      <alignment horizontal="distributed" vertical="center" wrapText="1" indent="1"/>
      <protection locked="0"/>
    </xf>
    <xf numFmtId="0" fontId="0" fillId="4" borderId="7" xfId="0" quotePrefix="1" applyFont="1" applyFill="1" applyBorder="1" applyAlignment="1" applyProtection="1">
      <alignment horizontal="distributed" vertical="center" wrapText="1" indent="1"/>
      <protection locked="0"/>
    </xf>
    <xf numFmtId="0" fontId="0" fillId="0" borderId="8" xfId="0" quotePrefix="1"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4" borderId="1" xfId="0" applyFont="1" applyFill="1" applyBorder="1" applyAlignment="1" applyProtection="1">
      <alignment horizontal="distributed" vertical="center" wrapText="1" indent="1"/>
      <protection locked="0"/>
    </xf>
    <xf numFmtId="0" fontId="5" fillId="0" borderId="0" xfId="0" applyFont="1" applyAlignment="1" applyProtection="1">
      <alignment horizontal="distributed" vertical="center"/>
      <protection locked="0"/>
    </xf>
    <xf numFmtId="0" fontId="5" fillId="0" borderId="0" xfId="0" applyFont="1" applyProtection="1">
      <alignment vertical="center"/>
      <protection locked="0"/>
    </xf>
    <xf numFmtId="0" fontId="0"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56" fontId="0" fillId="0" borderId="12" xfId="0" applyNumberFormat="1" applyFont="1" applyBorder="1" applyAlignment="1" applyProtection="1">
      <alignment horizontal="center" vertical="center"/>
      <protection locked="0"/>
    </xf>
    <xf numFmtId="0" fontId="0" fillId="0" borderId="12" xfId="0" quotePrefix="1" applyFont="1" applyBorder="1" applyAlignment="1" applyProtection="1">
      <alignment horizontal="center" vertical="center"/>
      <protection locked="0"/>
    </xf>
    <xf numFmtId="0" fontId="0" fillId="0" borderId="13" xfId="0" quotePrefix="1" applyFont="1" applyBorder="1" applyAlignment="1" applyProtection="1">
      <alignment horizontal="center"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2" fillId="0" borderId="13" xfId="0" applyFont="1" applyBorder="1" applyProtection="1">
      <alignment vertical="center"/>
      <protection locked="0"/>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0" fillId="0" borderId="2" xfId="0" applyFont="1" applyBorder="1" applyAlignment="1" applyProtection="1">
      <alignment horizontal="left" vertical="center"/>
      <protection locked="0"/>
    </xf>
    <xf numFmtId="0" fontId="0" fillId="0" borderId="14" xfId="0" quotePrefix="1" applyFont="1" applyBorder="1" applyAlignment="1" applyProtection="1">
      <alignment horizontal="center" vertical="center"/>
      <protection locked="0"/>
    </xf>
    <xf numFmtId="0" fontId="0" fillId="0" borderId="5" xfId="0" quotePrefix="1" applyFont="1" applyBorder="1" applyAlignment="1" applyProtection="1">
      <alignment horizontal="left" vertical="center"/>
      <protection locked="0"/>
    </xf>
    <xf numFmtId="0" fontId="0" fillId="0" borderId="5" xfId="0" applyFont="1" applyBorder="1" applyAlignment="1" applyProtection="1">
      <alignment horizontal="left" vertical="center" indent="1"/>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0" fillId="0" borderId="2" xfId="0" quotePrefix="1"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5" xfId="0" quotePrefix="1" applyFont="1" applyBorder="1" applyAlignment="1" applyProtection="1">
      <alignment horizontal="left" vertical="center" indent="1"/>
      <protection locked="0"/>
    </xf>
    <xf numFmtId="0" fontId="12" fillId="0" borderId="3" xfId="0" applyFont="1" applyFill="1" applyBorder="1" applyProtection="1">
      <alignment vertical="center"/>
      <protection locked="0"/>
    </xf>
    <xf numFmtId="0" fontId="12" fillId="0" borderId="4" xfId="0" applyFont="1" applyFill="1" applyBorder="1" applyProtection="1">
      <alignment vertical="center"/>
      <protection locked="0"/>
    </xf>
    <xf numFmtId="0" fontId="0" fillId="0" borderId="11" xfId="0" quotePrefix="1" applyFont="1" applyBorder="1" applyAlignment="1" applyProtection="1">
      <alignment horizontal="left" vertical="center"/>
      <protection locked="0"/>
    </xf>
    <xf numFmtId="0" fontId="0" fillId="0" borderId="15" xfId="0" applyFont="1" applyBorder="1" applyProtection="1">
      <alignment vertical="center"/>
      <protection locked="0"/>
    </xf>
    <xf numFmtId="0" fontId="12" fillId="0" borderId="0" xfId="0" applyFont="1" applyBorder="1" applyProtection="1">
      <alignment vertical="center"/>
      <protection locked="0"/>
    </xf>
    <xf numFmtId="0" fontId="12" fillId="0" borderId="15" xfId="0" applyFont="1" applyBorder="1" applyProtection="1">
      <alignment vertical="center"/>
      <protection locked="0"/>
    </xf>
    <xf numFmtId="0" fontId="0" fillId="0" borderId="2"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1" xfId="0" applyFont="1" applyBorder="1" applyAlignment="1" applyProtection="1">
      <alignment horizontal="left" vertical="center" indent="1"/>
      <protection locked="0"/>
    </xf>
    <xf numFmtId="0" fontId="0" fillId="0" borderId="12" xfId="0" applyFont="1" applyBorder="1" applyAlignment="1" applyProtection="1">
      <alignment horizontal="center" vertical="center"/>
      <protection locked="0"/>
    </xf>
    <xf numFmtId="0" fontId="0" fillId="0" borderId="1" xfId="0" quotePrefix="1" applyFont="1" applyBorder="1" applyAlignment="1" applyProtection="1">
      <alignment horizontal="center" vertical="center"/>
      <protection locked="0"/>
    </xf>
    <xf numFmtId="0" fontId="0" fillId="0" borderId="8" xfId="0" quotePrefix="1" applyFont="1" applyBorder="1" applyAlignment="1" applyProtection="1">
      <alignment horizontal="left" vertical="center"/>
      <protection locked="0"/>
    </xf>
    <xf numFmtId="176" fontId="11" fillId="0" borderId="13" xfId="0" applyNumberFormat="1"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56" fontId="11" fillId="0" borderId="13" xfId="0" applyNumberFormat="1"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56" fontId="12" fillId="0" borderId="13" xfId="0" applyNumberFormat="1" applyFont="1" applyBorder="1" applyAlignment="1" applyProtection="1">
      <alignment horizontal="center" vertical="center"/>
      <protection locked="0"/>
    </xf>
    <xf numFmtId="0" fontId="12" fillId="0" borderId="13" xfId="0" quotePrefix="1" applyFont="1" applyBorder="1" applyAlignment="1" applyProtection="1">
      <alignment horizontal="center" vertical="center"/>
      <protection locked="0"/>
    </xf>
    <xf numFmtId="0" fontId="0" fillId="0" borderId="2" xfId="0" applyFont="1" applyFill="1" applyBorder="1" applyProtection="1">
      <alignment vertical="center"/>
      <protection locked="0"/>
    </xf>
    <xf numFmtId="0" fontId="0" fillId="0" borderId="2" xfId="0" quotePrefix="1" applyFont="1" applyFill="1" applyBorder="1" applyAlignment="1" applyProtection="1">
      <alignment horizontal="left" vertical="center" shrinkToFit="1"/>
      <protection locked="0"/>
    </xf>
    <xf numFmtId="0" fontId="12" fillId="0" borderId="13"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0" fillId="0" borderId="5" xfId="0" quotePrefix="1" applyFont="1" applyFill="1" applyBorder="1" applyAlignment="1" applyProtection="1">
      <alignment horizontal="left" vertical="center" indent="1"/>
      <protection locked="0"/>
    </xf>
    <xf numFmtId="0" fontId="12" fillId="0" borderId="6" xfId="0" applyFont="1" applyFill="1" applyBorder="1" applyProtection="1">
      <alignment vertical="center"/>
      <protection locked="0"/>
    </xf>
    <xf numFmtId="0" fontId="12" fillId="0" borderId="7" xfId="0" applyFont="1" applyFill="1" applyBorder="1" applyProtection="1">
      <alignment vertical="center"/>
      <protection locked="0"/>
    </xf>
    <xf numFmtId="0" fontId="0" fillId="0" borderId="1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13" xfId="0" quotePrefix="1" applyFont="1" applyFill="1" applyBorder="1" applyAlignment="1" applyProtection="1">
      <alignment horizontal="center" vertical="center"/>
      <protection locked="0"/>
    </xf>
    <xf numFmtId="0" fontId="0" fillId="0" borderId="11" xfId="0" applyFont="1" applyFill="1" applyBorder="1" applyProtection="1">
      <alignment vertical="center"/>
      <protection locked="0"/>
    </xf>
    <xf numFmtId="0" fontId="0" fillId="0" borderId="0" xfId="0" applyFont="1" applyFill="1" applyBorder="1" applyProtection="1">
      <alignment vertical="center"/>
      <protection locked="0"/>
    </xf>
    <xf numFmtId="0" fontId="0" fillId="0" borderId="15" xfId="0" applyFont="1" applyFill="1" applyBorder="1" applyProtection="1">
      <alignment vertical="center"/>
      <protection locked="0"/>
    </xf>
    <xf numFmtId="0" fontId="12" fillId="0" borderId="14" xfId="0" applyFont="1" applyBorder="1" applyProtection="1">
      <alignment vertical="center"/>
      <protection locked="0"/>
    </xf>
    <xf numFmtId="0" fontId="5" fillId="0" borderId="3" xfId="0" applyFont="1" applyBorder="1" applyAlignment="1" applyProtection="1">
      <alignment horizontal="right" vertical="center"/>
      <protection locked="0"/>
    </xf>
    <xf numFmtId="0" fontId="0" fillId="4" borderId="12" xfId="0" quotePrefix="1"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0" borderId="2" xfId="0" applyFont="1" applyBorder="1" applyAlignment="1" applyProtection="1">
      <alignment vertical="top"/>
      <protection locked="0"/>
    </xf>
    <xf numFmtId="0" fontId="0" fillId="0" borderId="3" xfId="0" applyFont="1" applyBorder="1" applyAlignment="1" applyProtection="1">
      <alignment vertical="top"/>
      <protection locked="0"/>
    </xf>
    <xf numFmtId="0" fontId="0" fillId="0" borderId="4" xfId="0" applyFont="1" applyBorder="1" applyAlignment="1" applyProtection="1">
      <alignment vertical="top"/>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1" xfId="0" applyFont="1" applyBorder="1" applyAlignment="1" applyProtection="1">
      <alignment vertical="top"/>
      <protection locked="0"/>
    </xf>
    <xf numFmtId="0" fontId="0" fillId="0" borderId="0" xfId="0" applyFont="1" applyBorder="1" applyAlignment="1" applyProtection="1">
      <alignment vertical="top"/>
      <protection locked="0"/>
    </xf>
    <xf numFmtId="0" fontId="0" fillId="0" borderId="15" xfId="0" applyFont="1" applyBorder="1" applyAlignment="1" applyProtection="1">
      <alignment vertical="top"/>
      <protection locked="0"/>
    </xf>
    <xf numFmtId="0" fontId="0" fillId="0" borderId="11"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8" xfId="0" applyFont="1" applyBorder="1" applyAlignment="1" applyProtection="1">
      <alignment vertical="top"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0" xfId="0"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5" xfId="0" applyFont="1" applyBorder="1" applyAlignment="1" applyProtection="1">
      <alignmen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9" xfId="0" applyFont="1" applyBorder="1" applyAlignment="1" applyProtection="1">
      <alignment vertical="center"/>
      <protection locked="0"/>
    </xf>
    <xf numFmtId="9" fontId="13" fillId="0" borderId="0" xfId="0" applyNumberFormat="1" applyFont="1" applyBorder="1" applyAlignment="1" applyProtection="1">
      <alignment horizontal="center" vertical="center" wrapText="1"/>
      <protection locked="0"/>
    </xf>
    <xf numFmtId="9" fontId="13" fillId="0" borderId="0" xfId="0" applyNumberFormat="1" applyFont="1" applyBorder="1" applyAlignment="1" applyProtection="1">
      <alignment horizontal="center" vertical="center" wrapText="1"/>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4" fillId="0" borderId="0" xfId="0" applyFont="1" applyProtection="1">
      <alignment vertical="center"/>
      <protection locked="0"/>
    </xf>
    <xf numFmtId="177" fontId="0" fillId="0" borderId="6" xfId="0" applyNumberFormat="1" applyFont="1" applyBorder="1" applyAlignment="1" applyProtection="1">
      <alignment vertical="center"/>
      <protection locked="0"/>
    </xf>
    <xf numFmtId="177" fontId="0" fillId="0" borderId="6" xfId="0" applyNumberFormat="1" applyFont="1" applyBorder="1" applyAlignment="1" applyProtection="1">
      <alignment horizontal="right" vertical="center"/>
      <protection locked="0" hidden="1"/>
    </xf>
    <xf numFmtId="0" fontId="0" fillId="3" borderId="0" xfId="0" quotePrefix="1" applyFont="1" applyFill="1" applyBorder="1" applyAlignment="1" applyProtection="1">
      <alignment horizontal="left" vertical="center"/>
      <protection locked="0"/>
    </xf>
    <xf numFmtId="0" fontId="15" fillId="4" borderId="2" xfId="0" applyFont="1" applyFill="1" applyBorder="1" applyAlignment="1" applyProtection="1">
      <alignment horizontal="distributed" vertical="center" wrapText="1" indent="1"/>
      <protection locked="0"/>
    </xf>
    <xf numFmtId="0" fontId="15" fillId="4" borderId="4" xfId="0" applyFont="1" applyFill="1" applyBorder="1" applyAlignment="1" applyProtection="1">
      <alignment horizontal="distributed" vertical="center" wrapText="1" indent="1"/>
      <protection locked="0"/>
    </xf>
    <xf numFmtId="0" fontId="16" fillId="0" borderId="8" xfId="0" applyFont="1" applyFill="1"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15" fillId="4" borderId="16" xfId="0" applyFont="1" applyFill="1" applyBorder="1" applyAlignment="1" applyProtection="1">
      <alignment horizontal="distributed" vertical="center" wrapText="1" indent="1"/>
      <protection locked="0"/>
    </xf>
    <xf numFmtId="0" fontId="15" fillId="4" borderId="17" xfId="0" applyFont="1" applyFill="1" applyBorder="1" applyAlignment="1" applyProtection="1">
      <alignment horizontal="distributed" vertical="center" wrapText="1" indent="1"/>
      <protection locked="0"/>
    </xf>
    <xf numFmtId="0" fontId="15" fillId="0" borderId="16" xfId="0" applyFont="1" applyFill="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15" fillId="4" borderId="8" xfId="0" quotePrefix="1" applyFont="1" applyFill="1" applyBorder="1" applyAlignment="1" applyProtection="1">
      <alignment horizontal="distributed" vertical="center" indent="4"/>
      <protection locked="0"/>
    </xf>
    <xf numFmtId="0" fontId="15" fillId="4" borderId="10" xfId="0" quotePrefix="1" applyFont="1" applyFill="1" applyBorder="1" applyAlignment="1" applyProtection="1">
      <alignment horizontal="distributed" vertical="center" indent="4"/>
      <protection locked="0"/>
    </xf>
    <xf numFmtId="0" fontId="15" fillId="4" borderId="19" xfId="0" applyFont="1" applyFill="1" applyBorder="1" applyAlignment="1" applyProtection="1">
      <alignment horizontal="distributed" vertical="center" wrapText="1" indent="1"/>
      <protection locked="0"/>
    </xf>
    <xf numFmtId="0" fontId="15" fillId="4" borderId="20" xfId="0" applyFont="1" applyFill="1" applyBorder="1" applyAlignment="1" applyProtection="1">
      <alignment horizontal="distributed" vertical="center" wrapText="1" indent="1"/>
      <protection locked="0"/>
    </xf>
    <xf numFmtId="0" fontId="16" fillId="0" borderId="21" xfId="0" applyFont="1" applyFill="1"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10" fillId="0" borderId="2" xfId="0" quotePrefix="1" applyFont="1" applyFill="1" applyBorder="1" applyAlignment="1" applyProtection="1">
      <alignment vertical="center"/>
      <protection locked="0"/>
    </xf>
    <xf numFmtId="0" fontId="15" fillId="0" borderId="4" xfId="0" applyFont="1" applyFill="1" applyBorder="1" applyAlignment="1" applyProtection="1">
      <alignment horizontal="left" vertical="center" indent="1"/>
      <protection locked="0"/>
    </xf>
    <xf numFmtId="0" fontId="15" fillId="0" borderId="2" xfId="0" applyFont="1" applyFill="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15" fillId="4" borderId="11" xfId="0" applyFont="1" applyFill="1" applyBorder="1" applyAlignment="1" applyProtection="1">
      <alignment horizontal="distributed" vertical="center" wrapText="1" indent="1"/>
      <protection locked="0"/>
    </xf>
    <xf numFmtId="0" fontId="15" fillId="4" borderId="15" xfId="0" applyFont="1" applyFill="1" applyBorder="1" applyAlignment="1" applyProtection="1">
      <alignment horizontal="distributed" vertical="center" wrapText="1" indent="1"/>
      <protection locked="0"/>
    </xf>
    <xf numFmtId="0" fontId="16" fillId="0" borderId="5" xfId="0" applyFont="1" applyFill="1"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15" fillId="4" borderId="2"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49" fontId="16" fillId="0" borderId="8" xfId="0" applyNumberFormat="1" applyFont="1" applyFill="1" applyBorder="1" applyAlignment="1" applyProtection="1">
      <alignment horizontal="left" vertical="center" indent="2"/>
      <protection locked="0"/>
    </xf>
    <xf numFmtId="49" fontId="0" fillId="0" borderId="9" xfId="0" applyNumberFormat="1" applyBorder="1" applyAlignment="1" applyProtection="1">
      <alignment horizontal="left" vertical="center" indent="2"/>
      <protection locked="0"/>
    </xf>
    <xf numFmtId="49" fontId="0" fillId="0" borderId="10" xfId="0" applyNumberFormat="1" applyBorder="1" applyAlignment="1" applyProtection="1">
      <alignment horizontal="left" vertical="center" indent="2"/>
      <protection locked="0"/>
    </xf>
    <xf numFmtId="0" fontId="15" fillId="4" borderId="2" xfId="0" quotePrefix="1" applyFont="1" applyFill="1" applyBorder="1" applyAlignment="1" applyProtection="1">
      <alignment horizontal="center" vertical="center" wrapText="1"/>
      <protection locked="0"/>
    </xf>
    <xf numFmtId="0" fontId="15" fillId="4" borderId="4" xfId="0" quotePrefix="1" applyFont="1" applyFill="1" applyBorder="1" applyAlignment="1" applyProtection="1">
      <alignment horizontal="center" vertical="center" wrapText="1"/>
      <protection locked="0"/>
    </xf>
    <xf numFmtId="0" fontId="15" fillId="4" borderId="2" xfId="0" quotePrefix="1" applyFont="1" applyFill="1" applyBorder="1" applyAlignment="1" applyProtection="1">
      <alignment horizontal="distributed" vertical="center" wrapText="1" indent="1"/>
      <protection locked="0"/>
    </xf>
    <xf numFmtId="0" fontId="15" fillId="4" borderId="4" xfId="0" quotePrefix="1" applyFont="1" applyFill="1" applyBorder="1" applyAlignment="1" applyProtection="1">
      <alignment horizontal="distributed" vertical="center" indent="1"/>
      <protection locked="0"/>
    </xf>
    <xf numFmtId="0" fontId="10" fillId="0" borderId="2" xfId="0" applyFont="1" applyFill="1" applyBorder="1" applyProtection="1">
      <alignment vertical="center"/>
      <protection locked="0"/>
    </xf>
    <xf numFmtId="0" fontId="15" fillId="0" borderId="3" xfId="0" applyFont="1" applyFill="1" applyBorder="1" applyAlignment="1" applyProtection="1">
      <alignment horizontal="center" vertical="center"/>
      <protection locked="0"/>
    </xf>
    <xf numFmtId="0" fontId="0" fillId="0" borderId="3" xfId="0" applyFont="1" applyFill="1" applyBorder="1" applyProtection="1">
      <alignment vertical="center"/>
      <protection locked="0"/>
    </xf>
    <xf numFmtId="0" fontId="0" fillId="0" borderId="4" xfId="0" applyFont="1" applyFill="1" applyBorder="1" applyProtection="1">
      <alignment vertical="center"/>
      <protection locked="0"/>
    </xf>
    <xf numFmtId="0" fontId="15" fillId="4" borderId="2"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0" fillId="0" borderId="11" xfId="0" applyFont="1" applyBorder="1" applyProtection="1">
      <alignment vertical="center"/>
      <protection locked="0"/>
    </xf>
    <xf numFmtId="0" fontId="15" fillId="0" borderId="0" xfId="0" quotePrefix="1" applyFont="1" applyBorder="1" applyAlignment="1" applyProtection="1">
      <alignment horizontal="center" vertical="center"/>
      <protection locked="0"/>
    </xf>
    <xf numFmtId="0" fontId="15" fillId="0" borderId="0" xfId="0" applyFont="1" applyBorder="1" applyProtection="1">
      <alignment vertical="center"/>
      <protection locked="0"/>
    </xf>
    <xf numFmtId="0" fontId="15" fillId="0" borderId="0" xfId="0" applyFont="1" applyAlignment="1" applyProtection="1">
      <alignment horizontal="right" vertical="center"/>
      <protection locked="0"/>
    </xf>
    <xf numFmtId="0" fontId="0" fillId="0" borderId="15" xfId="0" quotePrefix="1" applyFont="1" applyBorder="1" applyAlignment="1" applyProtection="1">
      <alignment horizontal="right" vertical="center"/>
      <protection locked="0"/>
    </xf>
    <xf numFmtId="0" fontId="0" fillId="0" borderId="11" xfId="0" applyFont="1" applyBorder="1" applyAlignment="1" applyProtection="1">
      <alignment horizontal="left" vertical="center" indent="2"/>
      <protection locked="0"/>
    </xf>
    <xf numFmtId="0" fontId="15" fillId="4" borderId="5"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right" vertical="center"/>
      <protection locked="0"/>
    </xf>
    <xf numFmtId="0" fontId="14" fillId="0" borderId="0" xfId="0" quotePrefix="1" applyFont="1" applyAlignment="1" applyProtection="1">
      <alignment horizontal="left" vertical="center"/>
      <protection locked="0"/>
    </xf>
    <xf numFmtId="0" fontId="0" fillId="0" borderId="0" xfId="0" applyFont="1" applyAlignment="1" applyProtection="1">
      <alignment horizontal="left" vertical="center" indent="3"/>
      <protection locked="0"/>
    </xf>
    <xf numFmtId="0" fontId="4" fillId="0" borderId="0" xfId="0" quotePrefix="1" applyFont="1" applyAlignment="1" applyProtection="1">
      <alignment horizontal="left" vertical="center" indent="3"/>
      <protection locked="0"/>
    </xf>
  </cellXfs>
  <cellStyles count="2">
    <cellStyle name="悪い" xfId="1" builtinId="2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2"/>
  <sheetViews>
    <sheetView tabSelected="1" view="pageBreakPreview" zoomScaleNormal="100" zoomScaleSheetLayoutView="100" workbookViewId="0">
      <selection sqref="A1:I1"/>
    </sheetView>
  </sheetViews>
  <sheetFormatPr defaultColWidth="9" defaultRowHeight="13.5"/>
  <cols>
    <col min="1" max="1" width="10" style="3" customWidth="1"/>
    <col min="2" max="2" width="6.25" style="3" customWidth="1"/>
    <col min="3" max="9" width="12.125" style="3" customWidth="1"/>
    <col min="10" max="10" width="2.375" style="3" hidden="1" customWidth="1"/>
    <col min="11" max="12" width="0" style="3" hidden="1" customWidth="1"/>
    <col min="13" max="13" width="3.375" style="3" hidden="1" customWidth="1"/>
    <col min="14" max="14" width="5.25" style="3" hidden="1" customWidth="1"/>
    <col min="15" max="15" width="5.125" style="3" hidden="1" customWidth="1"/>
    <col min="16" max="16" width="4.5" style="3" hidden="1" customWidth="1"/>
    <col min="17" max="17" width="3.5" style="3" hidden="1" customWidth="1"/>
    <col min="18" max="18" width="3.375" style="3" hidden="1" customWidth="1"/>
    <col min="19" max="19" width="3.5" style="3" hidden="1" customWidth="1"/>
    <col min="20" max="20" width="3.375" style="3" hidden="1" customWidth="1"/>
    <col min="21" max="21" width="5.375" style="3" hidden="1" customWidth="1"/>
    <col min="22" max="22" width="3.5" style="3" hidden="1" customWidth="1"/>
    <col min="23" max="23" width="3.375" style="3" hidden="1" customWidth="1"/>
    <col min="24" max="16384" width="9" style="3"/>
  </cols>
  <sheetData>
    <row r="1" spans="1:15" ht="18.75">
      <c r="A1" s="1" t="s">
        <v>206</v>
      </c>
      <c r="B1" s="2"/>
      <c r="C1" s="2"/>
      <c r="D1" s="2"/>
      <c r="E1" s="2"/>
      <c r="F1" s="2"/>
      <c r="G1" s="2"/>
      <c r="H1" s="2"/>
      <c r="I1" s="2"/>
      <c r="N1" s="4"/>
    </row>
    <row r="3" spans="1:15" ht="14.25">
      <c r="A3" s="5" t="s">
        <v>0</v>
      </c>
      <c r="J3" s="6" t="s">
        <v>1</v>
      </c>
      <c r="K3" s="6" t="s">
        <v>2</v>
      </c>
    </row>
    <row r="4" spans="1:15" s="8" customFormat="1">
      <c r="A4" s="7" t="s">
        <v>3</v>
      </c>
    </row>
    <row r="5" spans="1:15" s="8" customFormat="1">
      <c r="A5" s="7" t="s">
        <v>4</v>
      </c>
    </row>
    <row r="7" spans="1:15" ht="14.25">
      <c r="A7" s="5" t="s">
        <v>5</v>
      </c>
      <c r="J7" s="6" t="s">
        <v>6</v>
      </c>
      <c r="K7" s="6" t="s">
        <v>2</v>
      </c>
    </row>
    <row r="8" spans="1:15" s="8" customFormat="1">
      <c r="A8" s="9" t="s">
        <v>7</v>
      </c>
    </row>
    <row r="9" spans="1:15" s="8" customFormat="1">
      <c r="A9" s="10" t="s">
        <v>8</v>
      </c>
    </row>
    <row r="11" spans="1:15" ht="14.25">
      <c r="A11" s="5" t="s">
        <v>9</v>
      </c>
    </row>
    <row r="12" spans="1:15" s="8" customFormat="1">
      <c r="A12" s="11" t="str">
        <f>DBCS(N12)&amp;O12</f>
        <v>４５人</v>
      </c>
      <c r="N12" s="12">
        <v>45</v>
      </c>
      <c r="O12" s="8" t="s">
        <v>10</v>
      </c>
    </row>
    <row r="13" spans="1:15">
      <c r="A13" s="13" t="s">
        <v>11</v>
      </c>
    </row>
    <row r="14" spans="1:15">
      <c r="A14" s="14" t="s">
        <v>12</v>
      </c>
    </row>
    <row r="15" spans="1:15" s="8" customFormat="1">
      <c r="A15" s="15"/>
    </row>
    <row r="16" spans="1:15" ht="14.25">
      <c r="A16" s="5" t="s">
        <v>13</v>
      </c>
    </row>
    <row r="17" spans="1:21">
      <c r="A17" s="11" t="str">
        <f>N17&amp;"元"&amp;P17&amp;DBCS(Q17)&amp;R17&amp;DBCS(S17)&amp;T17&amp;U17&amp;"　～　"&amp;N18&amp;"元"&amp;P18&amp;DBCS(Q18)&amp;R18&amp;DBCS(S18)&amp;T18&amp;U18&amp;"　　２日間"</f>
        <v>令和元年１０月１７日（木）　～　令和元年１０月１８日（金）　　２日間</v>
      </c>
      <c r="J17" s="6" t="s">
        <v>14</v>
      </c>
      <c r="K17" s="16" t="s">
        <v>15</v>
      </c>
      <c r="N17" s="17" t="s">
        <v>16</v>
      </c>
      <c r="O17" s="18">
        <v>1</v>
      </c>
      <c r="P17" s="18" t="s">
        <v>17</v>
      </c>
      <c r="Q17" s="18">
        <v>10</v>
      </c>
      <c r="R17" s="18" t="s">
        <v>18</v>
      </c>
      <c r="S17" s="18">
        <v>17</v>
      </c>
      <c r="T17" s="18" t="s">
        <v>19</v>
      </c>
      <c r="U17" s="19" t="str">
        <f>TEXT(("R"&amp;O17&amp;"/"&amp;Q17&amp;"/"&amp;S17)*1,"!（aaa!）")</f>
        <v>（木）</v>
      </c>
    </row>
    <row r="18" spans="1:21">
      <c r="N18" s="20" t="s">
        <v>16</v>
      </c>
      <c r="O18" s="21">
        <v>1</v>
      </c>
      <c r="P18" s="21" t="s">
        <v>17</v>
      </c>
      <c r="Q18" s="21">
        <v>10</v>
      </c>
      <c r="R18" s="21" t="s">
        <v>20</v>
      </c>
      <c r="S18" s="21">
        <v>18</v>
      </c>
      <c r="T18" s="21" t="s">
        <v>19</v>
      </c>
      <c r="U18" s="22" t="str">
        <f>TEXT(("R"&amp;O18&amp;"/"&amp;Q18&amp;"/"&amp;S18)*1,"!（aaa!）")</f>
        <v>（金）</v>
      </c>
    </row>
    <row r="19" spans="1:21" ht="14.25">
      <c r="A19" s="23" t="s">
        <v>21</v>
      </c>
    </row>
    <row r="20" spans="1:21" s="8" customFormat="1">
      <c r="A20" s="9" t="s">
        <v>22</v>
      </c>
    </row>
    <row r="22" spans="1:21" ht="14.25">
      <c r="A22" s="5" t="s">
        <v>23</v>
      </c>
      <c r="F22" s="8"/>
    </row>
    <row r="23" spans="1:21">
      <c r="A23" s="7" t="s">
        <v>24</v>
      </c>
      <c r="F23" s="8"/>
    </row>
    <row r="25" spans="1:21" ht="14.25">
      <c r="A25" s="5" t="s">
        <v>25</v>
      </c>
    </row>
    <row r="26" spans="1:21">
      <c r="A26" s="9" t="s">
        <v>26</v>
      </c>
    </row>
    <row r="27" spans="1:21">
      <c r="A27" s="13" t="s">
        <v>27</v>
      </c>
    </row>
    <row r="28" spans="1:21" ht="14.25">
      <c r="A28" s="24"/>
    </row>
    <row r="29" spans="1:21" ht="14.25">
      <c r="A29" s="5" t="s">
        <v>28</v>
      </c>
    </row>
    <row r="30" spans="1:21" s="8" customFormat="1">
      <c r="A30" s="11" t="str">
        <f>N30&amp;"元"&amp;P30&amp;DBCS(Q30)&amp;R30&amp;DBCS(S30)&amp;T30&amp;U30</f>
        <v>令和元年９月２０日（金）</v>
      </c>
      <c r="J30" s="25" t="s">
        <v>29</v>
      </c>
      <c r="K30" s="26" t="s">
        <v>15</v>
      </c>
      <c r="N30" s="27" t="s">
        <v>16</v>
      </c>
      <c r="O30" s="28">
        <v>1</v>
      </c>
      <c r="P30" s="28" t="s">
        <v>17</v>
      </c>
      <c r="Q30" s="28">
        <v>9</v>
      </c>
      <c r="R30" s="28" t="s">
        <v>20</v>
      </c>
      <c r="S30" s="28">
        <v>20</v>
      </c>
      <c r="T30" s="28" t="s">
        <v>19</v>
      </c>
      <c r="U30" s="29" t="str">
        <f>TEXT(("R"&amp;O30&amp;"/"&amp;Q30&amp;"/"&amp;S30)*1,"!（aaa!）")</f>
        <v>（金）</v>
      </c>
    </row>
    <row r="32" spans="1:21" ht="14.25">
      <c r="A32" s="5" t="s">
        <v>30</v>
      </c>
    </row>
    <row r="33" spans="1:21" s="8" customFormat="1">
      <c r="A33" s="9" t="s">
        <v>31</v>
      </c>
      <c r="J33" s="25" t="s">
        <v>1</v>
      </c>
      <c r="K33" s="25" t="s">
        <v>2</v>
      </c>
    </row>
    <row r="34" spans="1:21" s="8" customFormat="1">
      <c r="A34" s="30" t="s">
        <v>32</v>
      </c>
    </row>
    <row r="35" spans="1:21" s="8" customFormat="1">
      <c r="A35" s="10"/>
    </row>
    <row r="36" spans="1:21" s="8" customFormat="1">
      <c r="A36" s="9" t="s">
        <v>33</v>
      </c>
    </row>
    <row r="37" spans="1:21" ht="14.25">
      <c r="A37" s="31" t="str">
        <f>"納入先の口座番号及び納入期限を明記した受講票を、"&amp;DBCS(Q37)&amp;R37&amp;DBCS(S37)&amp;T37&amp;"～"&amp;DBCS(Q38)&amp;R38&amp;DBCS(S38)&amp;T38&amp;"の間にメールもしくは"</f>
        <v>納入先の口座番号及び納入期限を明記した受講票を、９月２４日～９月２６日の間にメールもしくは</v>
      </c>
      <c r="J37" s="6" t="s">
        <v>1</v>
      </c>
      <c r="K37" s="16" t="s">
        <v>15</v>
      </c>
      <c r="Q37" s="17">
        <v>9</v>
      </c>
      <c r="R37" s="18" t="s">
        <v>18</v>
      </c>
      <c r="S37" s="18">
        <v>24</v>
      </c>
      <c r="T37" s="32" t="s">
        <v>19</v>
      </c>
    </row>
    <row r="38" spans="1:21" ht="14.25">
      <c r="A38" s="33" t="s">
        <v>34</v>
      </c>
      <c r="Q38" s="20">
        <v>9</v>
      </c>
      <c r="R38" s="21" t="s">
        <v>20</v>
      </c>
      <c r="S38" s="21">
        <v>26</v>
      </c>
      <c r="T38" s="34" t="s">
        <v>19</v>
      </c>
    </row>
    <row r="39" spans="1:21">
      <c r="A39" s="35" t="s">
        <v>35</v>
      </c>
    </row>
    <row r="40" spans="1:21" ht="14.25">
      <c r="A40" s="36" t="str">
        <f>"受講票が"&amp;DBCS(Q40)&amp;R40&amp;DBCS(S40)&amp;T40&amp;"までに届かない場合は必ずお問合せください。"</f>
        <v>受講票が９月２６日までに届かない場合は必ずお問合せください。</v>
      </c>
      <c r="J40" s="6" t="s">
        <v>1</v>
      </c>
      <c r="K40" s="16" t="s">
        <v>15</v>
      </c>
      <c r="L40" s="37"/>
      <c r="Q40" s="38">
        <f>Q38</f>
        <v>9</v>
      </c>
      <c r="R40" s="38" t="s">
        <v>20</v>
      </c>
      <c r="S40" s="38">
        <f>S38</f>
        <v>26</v>
      </c>
      <c r="T40" s="38" t="s">
        <v>19</v>
      </c>
    </row>
    <row r="41" spans="1:21" ht="14.25">
      <c r="A41" s="39" t="s">
        <v>36</v>
      </c>
      <c r="L41" s="40"/>
    </row>
    <row r="42" spans="1:21">
      <c r="A42" s="39" t="s">
        <v>37</v>
      </c>
    </row>
    <row r="44" spans="1:21" ht="14.25">
      <c r="A44" s="23" t="s">
        <v>38</v>
      </c>
    </row>
    <row r="45" spans="1:21">
      <c r="A45" s="11" t="str">
        <f>"①"&amp;N45&amp;"元"&amp;P45&amp;DBCS(Q45)&amp;R45&amp;DBCS(S45)&amp;T45&amp;U45&amp;"までの取消し"</f>
        <v>①令和元年１０月８日（火）までの取消し</v>
      </c>
      <c r="E45" s="8" t="s">
        <v>39</v>
      </c>
      <c r="J45" s="3" t="s">
        <v>40</v>
      </c>
      <c r="M45" s="3" t="s">
        <v>41</v>
      </c>
      <c r="N45" s="17" t="s">
        <v>16</v>
      </c>
      <c r="O45" s="18">
        <v>1</v>
      </c>
      <c r="P45" s="18" t="s">
        <v>17</v>
      </c>
      <c r="Q45" s="18">
        <v>10</v>
      </c>
      <c r="R45" s="18" t="s">
        <v>18</v>
      </c>
      <c r="S45" s="18">
        <v>8</v>
      </c>
      <c r="T45" s="18" t="s">
        <v>19</v>
      </c>
      <c r="U45" s="41" t="str">
        <f>TEXT(("R"&amp;O45&amp;"/"&amp;Q45&amp;"/"&amp;S45)*1,"！（aaa！）")</f>
        <v>（火）</v>
      </c>
    </row>
    <row r="46" spans="1:21">
      <c r="A46" s="11" t="str">
        <f>"②"&amp;N46&amp;"元"&amp;P46&amp;DBCS(Q46)&amp;R46&amp;DBCS(S46)&amp;T46&amp;U46&amp;"以降の取消し"</f>
        <v>②令和元年１０月９日（水）以降の取消し</v>
      </c>
      <c r="E46" s="8" t="s">
        <v>42</v>
      </c>
      <c r="J46" s="3" t="s">
        <v>40</v>
      </c>
      <c r="M46" s="3" t="s">
        <v>43</v>
      </c>
      <c r="N46" s="20" t="s">
        <v>16</v>
      </c>
      <c r="O46" s="21">
        <v>1</v>
      </c>
      <c r="P46" s="21" t="s">
        <v>17</v>
      </c>
      <c r="Q46" s="21">
        <v>10</v>
      </c>
      <c r="R46" s="21" t="s">
        <v>20</v>
      </c>
      <c r="S46" s="21">
        <v>9</v>
      </c>
      <c r="T46" s="21" t="s">
        <v>19</v>
      </c>
      <c r="U46" s="22" t="str">
        <f>TEXT(("R"&amp;O46&amp;"/"&amp;Q46&amp;"/"&amp;S46)*1,"！（aaa！）")</f>
        <v>（水）</v>
      </c>
    </row>
    <row r="47" spans="1:21">
      <c r="A47" s="42"/>
    </row>
    <row r="48" spans="1:21" ht="14.25">
      <c r="A48" s="23" t="s">
        <v>44</v>
      </c>
    </row>
    <row r="49" spans="1:23">
      <c r="A49" s="9" t="s">
        <v>45</v>
      </c>
    </row>
    <row r="50" spans="1:23">
      <c r="A50" s="10" t="s">
        <v>46</v>
      </c>
    </row>
    <row r="51" spans="1:23">
      <c r="A51" s="30" t="s">
        <v>47</v>
      </c>
    </row>
    <row r="52" spans="1:23" ht="13.5" customHeight="1">
      <c r="A52" s="43" t="s">
        <v>48</v>
      </c>
    </row>
    <row r="53" spans="1:23" ht="13.5" customHeight="1">
      <c r="A53" s="43" t="s">
        <v>49</v>
      </c>
      <c r="D53" s="44"/>
      <c r="J53" s="45"/>
    </row>
    <row r="54" spans="1:23" ht="13.5" customHeight="1">
      <c r="A54" s="33" t="s">
        <v>50</v>
      </c>
    </row>
    <row r="56" spans="1:23" ht="14.25">
      <c r="A56" s="46" t="s">
        <v>51</v>
      </c>
    </row>
    <row r="57" spans="1:23" s="8" customFormat="1">
      <c r="A57" s="9" t="s">
        <v>52</v>
      </c>
      <c r="J57" s="47" t="s">
        <v>40</v>
      </c>
    </row>
    <row r="59" spans="1:23" ht="14.25">
      <c r="A59" s="23" t="s">
        <v>53</v>
      </c>
    </row>
    <row r="60" spans="1:23" ht="13.5" customHeight="1">
      <c r="A60" s="11" t="str">
        <f>N17&amp;"元"&amp;P17&amp;DBCS(Q17)&amp;R17&amp;DBCS(S17)&amp;T17&amp;U17 &amp;"　"&amp;DBCS(O60)&amp;P60&amp;DBCS(Q60)&amp;R60&amp;S60&amp;DBCS(T60)&amp;U60&amp;DBCS(V60)&amp;W60&amp;"（宮崎県建設技術センター）"</f>
        <v>令和元年１０月１７日（木）　８時４５分～９時１５分（宮崎県建設技術センター）</v>
      </c>
      <c r="D60" s="48"/>
      <c r="J60" s="6" t="s">
        <v>54</v>
      </c>
      <c r="K60" s="16" t="s">
        <v>15</v>
      </c>
      <c r="N60" s="27" t="s">
        <v>55</v>
      </c>
      <c r="O60" s="28">
        <v>8</v>
      </c>
      <c r="P60" s="28" t="s">
        <v>56</v>
      </c>
      <c r="Q60" s="28">
        <v>45</v>
      </c>
      <c r="R60" s="28" t="s">
        <v>57</v>
      </c>
      <c r="S60" s="28" t="s">
        <v>58</v>
      </c>
      <c r="T60" s="28">
        <v>9</v>
      </c>
      <c r="U60" s="28" t="s">
        <v>56</v>
      </c>
      <c r="V60" s="28">
        <v>15</v>
      </c>
      <c r="W60" s="49" t="s">
        <v>57</v>
      </c>
    </row>
    <row r="61" spans="1:23" ht="13.5" customHeight="1">
      <c r="A61" s="42"/>
      <c r="N61" s="38"/>
      <c r="O61" s="38"/>
      <c r="P61" s="38"/>
      <c r="Q61" s="38"/>
      <c r="R61" s="38"/>
      <c r="S61" s="38"/>
      <c r="T61" s="38"/>
      <c r="U61" s="38"/>
      <c r="V61" s="38"/>
      <c r="W61" s="38"/>
    </row>
    <row r="62" spans="1:23" ht="13.5" customHeight="1">
      <c r="A62" s="9" t="s">
        <v>59</v>
      </c>
      <c r="B62" s="50"/>
      <c r="C62" s="50"/>
      <c r="D62" s="50"/>
      <c r="E62" s="50"/>
      <c r="F62" s="50"/>
      <c r="G62" s="50"/>
      <c r="H62" s="50"/>
      <c r="I62" s="50"/>
      <c r="J62" s="6" t="s">
        <v>60</v>
      </c>
      <c r="K62" s="16" t="s">
        <v>61</v>
      </c>
      <c r="L62" s="3" t="s">
        <v>62</v>
      </c>
    </row>
    <row r="63" spans="1:23">
      <c r="A63" s="10" t="s">
        <v>63</v>
      </c>
      <c r="B63" s="7"/>
      <c r="C63" s="7"/>
      <c r="D63" s="7"/>
      <c r="E63" s="7"/>
      <c r="F63" s="7"/>
      <c r="G63" s="7"/>
      <c r="H63" s="7"/>
      <c r="I63" s="7"/>
      <c r="J63" s="6" t="s">
        <v>60</v>
      </c>
      <c r="K63" s="16" t="s">
        <v>64</v>
      </c>
      <c r="L63" s="3" t="s">
        <v>65</v>
      </c>
    </row>
    <row r="64" spans="1:23" ht="18.75">
      <c r="A64" s="1" t="s">
        <v>207</v>
      </c>
      <c r="B64" s="2"/>
      <c r="C64" s="2"/>
      <c r="D64" s="2"/>
      <c r="E64" s="2"/>
      <c r="F64" s="2"/>
      <c r="G64" s="2"/>
      <c r="H64" s="2"/>
      <c r="I64" s="2"/>
    </row>
    <row r="65" spans="1:11" ht="13.5" customHeight="1">
      <c r="A65" s="51"/>
      <c r="B65" s="52"/>
      <c r="C65" s="52"/>
      <c r="D65" s="52"/>
      <c r="E65" s="52"/>
      <c r="F65" s="52"/>
      <c r="G65" s="52"/>
      <c r="H65" s="52"/>
      <c r="I65" s="52"/>
    </row>
    <row r="66" spans="1:11" ht="15.95" customHeight="1">
      <c r="A66" s="53" t="s">
        <v>66</v>
      </c>
      <c r="B66" s="54" t="s">
        <v>67</v>
      </c>
    </row>
    <row r="67" spans="1:11" ht="20.100000000000001" customHeight="1">
      <c r="A67" s="55" t="s">
        <v>68</v>
      </c>
      <c r="B67" s="56"/>
      <c r="C67" s="57" t="s">
        <v>208</v>
      </c>
      <c r="D67" s="58"/>
      <c r="E67" s="58"/>
      <c r="F67" s="58"/>
      <c r="G67" s="58"/>
      <c r="H67" s="58"/>
      <c r="I67" s="59"/>
    </row>
    <row r="68" spans="1:11" ht="20.100000000000001" customHeight="1">
      <c r="A68" s="55" t="s">
        <v>69</v>
      </c>
      <c r="B68" s="56"/>
      <c r="C68" s="60" t="s">
        <v>209</v>
      </c>
      <c r="D68" s="61"/>
      <c r="E68" s="61"/>
      <c r="F68" s="61"/>
      <c r="G68" s="61"/>
      <c r="H68" s="61"/>
      <c r="I68" s="62"/>
    </row>
    <row r="69" spans="1:11" ht="39.950000000000003" customHeight="1">
      <c r="A69" s="63" t="s">
        <v>70</v>
      </c>
      <c r="B69" s="64"/>
      <c r="C69" s="65" t="s">
        <v>71</v>
      </c>
      <c r="D69" s="66"/>
      <c r="E69" s="66"/>
      <c r="F69" s="66"/>
      <c r="G69" s="66"/>
      <c r="H69" s="66"/>
      <c r="I69" s="67"/>
    </row>
    <row r="70" spans="1:11" ht="20.100000000000001" customHeight="1">
      <c r="A70" s="63" t="s">
        <v>72</v>
      </c>
      <c r="B70" s="64"/>
      <c r="C70" s="68" t="s">
        <v>73</v>
      </c>
      <c r="D70" s="68" t="s">
        <v>74</v>
      </c>
      <c r="E70" s="68" t="s">
        <v>75</v>
      </c>
      <c r="F70" s="68" t="s">
        <v>76</v>
      </c>
      <c r="G70" s="68" t="s">
        <v>77</v>
      </c>
      <c r="H70" s="69" t="s">
        <v>78</v>
      </c>
      <c r="I70" s="69"/>
      <c r="J70" s="70"/>
      <c r="K70" s="71"/>
    </row>
    <row r="71" spans="1:11" ht="20.100000000000001" customHeight="1">
      <c r="A71" s="72"/>
      <c r="B71" s="73"/>
      <c r="C71" s="68" t="s">
        <v>79</v>
      </c>
      <c r="D71" s="68" t="s">
        <v>80</v>
      </c>
      <c r="E71" s="68" t="s">
        <v>81</v>
      </c>
      <c r="F71" s="68" t="s">
        <v>82</v>
      </c>
      <c r="G71" s="68" t="s">
        <v>83</v>
      </c>
      <c r="H71" s="74" t="s">
        <v>84</v>
      </c>
      <c r="I71" s="75"/>
    </row>
    <row r="72" spans="1:11" ht="20.100000000000001" customHeight="1">
      <c r="A72" s="76" t="s">
        <v>85</v>
      </c>
      <c r="B72" s="76"/>
      <c r="C72" s="57" t="s">
        <v>210</v>
      </c>
      <c r="D72" s="58"/>
      <c r="E72" s="58"/>
      <c r="F72" s="58"/>
      <c r="G72" s="58"/>
      <c r="H72" s="58"/>
      <c r="I72" s="59"/>
    </row>
    <row r="73" spans="1:11" ht="20.100000000000001" customHeight="1">
      <c r="A73" s="76" t="s">
        <v>86</v>
      </c>
      <c r="B73" s="76"/>
      <c r="C73" s="57" t="s">
        <v>87</v>
      </c>
      <c r="D73" s="58"/>
      <c r="E73" s="58"/>
      <c r="F73" s="58"/>
      <c r="G73" s="58"/>
      <c r="H73" s="58"/>
      <c r="I73" s="59"/>
    </row>
    <row r="74" spans="1:11" ht="13.5" customHeight="1">
      <c r="A74" s="51"/>
      <c r="B74" s="52"/>
      <c r="C74" s="52"/>
      <c r="D74" s="52"/>
      <c r="E74" s="52"/>
      <c r="F74" s="52"/>
      <c r="G74" s="52"/>
      <c r="H74" s="52"/>
      <c r="I74" s="52"/>
    </row>
    <row r="75" spans="1:11" ht="15.95" customHeight="1">
      <c r="A75" s="77" t="s">
        <v>88</v>
      </c>
      <c r="B75" s="78" t="s">
        <v>89</v>
      </c>
      <c r="C75" s="54"/>
      <c r="K75" s="78" t="s">
        <v>89</v>
      </c>
    </row>
    <row r="76" spans="1:11" ht="15.95" customHeight="1">
      <c r="A76" s="79" t="s">
        <v>90</v>
      </c>
      <c r="B76" s="79" t="s">
        <v>91</v>
      </c>
      <c r="C76" s="79" t="s">
        <v>92</v>
      </c>
      <c r="D76" s="80" t="s">
        <v>93</v>
      </c>
      <c r="E76" s="80"/>
      <c r="F76" s="80"/>
      <c r="G76" s="80" t="s">
        <v>94</v>
      </c>
      <c r="H76" s="80"/>
      <c r="I76" s="80"/>
    </row>
    <row r="77" spans="1:11" ht="15.95" customHeight="1">
      <c r="A77" s="81">
        <v>43390</v>
      </c>
      <c r="B77" s="82" t="s">
        <v>95</v>
      </c>
      <c r="C77" s="83" t="s">
        <v>96</v>
      </c>
      <c r="D77" s="27" t="s">
        <v>97</v>
      </c>
      <c r="E77" s="28"/>
      <c r="F77" s="49"/>
      <c r="G77" s="27"/>
      <c r="H77" s="84"/>
      <c r="I77" s="85"/>
    </row>
    <row r="78" spans="1:11" ht="15.95" customHeight="1">
      <c r="A78" s="86"/>
      <c r="B78" s="86"/>
      <c r="C78" s="82" t="s">
        <v>98</v>
      </c>
      <c r="D78" s="27" t="s">
        <v>99</v>
      </c>
      <c r="E78" s="28"/>
      <c r="F78" s="49"/>
      <c r="G78" s="17"/>
      <c r="H78" s="87"/>
      <c r="I78" s="88"/>
    </row>
    <row r="79" spans="1:11" ht="17.45" customHeight="1">
      <c r="A79" s="86"/>
      <c r="B79" s="86"/>
      <c r="C79" s="82" t="s">
        <v>100</v>
      </c>
      <c r="D79" s="89" t="s">
        <v>101</v>
      </c>
      <c r="E79" s="18"/>
      <c r="F79" s="32"/>
      <c r="G79" s="17" t="s">
        <v>102</v>
      </c>
      <c r="H79" s="87"/>
      <c r="I79" s="88"/>
    </row>
    <row r="80" spans="1:11" ht="17.45" customHeight="1">
      <c r="A80" s="86"/>
      <c r="B80" s="86"/>
      <c r="C80" s="90"/>
      <c r="D80" s="91"/>
      <c r="E80" s="21"/>
      <c r="F80" s="34"/>
      <c r="G80" s="92"/>
      <c r="H80" s="93"/>
      <c r="I80" s="94"/>
    </row>
    <row r="81" spans="1:9" ht="17.45" customHeight="1">
      <c r="A81" s="86"/>
      <c r="B81" s="86"/>
      <c r="C81" s="82" t="s">
        <v>103</v>
      </c>
      <c r="D81" s="95" t="s">
        <v>104</v>
      </c>
      <c r="E81" s="18"/>
      <c r="F81" s="32"/>
      <c r="G81" s="89" t="s">
        <v>105</v>
      </c>
      <c r="H81" s="87"/>
      <c r="I81" s="88"/>
    </row>
    <row r="82" spans="1:9" ht="17.45" customHeight="1">
      <c r="A82" s="86"/>
      <c r="B82" s="86"/>
      <c r="C82" s="90"/>
      <c r="D82" s="96"/>
      <c r="E82" s="21"/>
      <c r="F82" s="34"/>
      <c r="G82" s="97"/>
      <c r="H82" s="93"/>
      <c r="I82" s="94"/>
    </row>
    <row r="83" spans="1:9" ht="17.45" customHeight="1">
      <c r="A83" s="86"/>
      <c r="B83" s="86"/>
      <c r="C83" s="82" t="s">
        <v>106</v>
      </c>
      <c r="D83" s="89" t="s">
        <v>107</v>
      </c>
      <c r="E83" s="18"/>
      <c r="F83" s="32"/>
      <c r="G83" s="17" t="s">
        <v>108</v>
      </c>
      <c r="H83" s="87"/>
      <c r="I83" s="88"/>
    </row>
    <row r="84" spans="1:9" ht="17.45" customHeight="1">
      <c r="A84" s="86"/>
      <c r="B84" s="86"/>
      <c r="C84" s="90"/>
      <c r="D84" s="91"/>
      <c r="E84" s="21"/>
      <c r="F84" s="34"/>
      <c r="G84" s="92" t="s">
        <v>109</v>
      </c>
      <c r="H84" s="93"/>
      <c r="I84" s="94"/>
    </row>
    <row r="85" spans="1:9" ht="17.45" customHeight="1">
      <c r="A85" s="86"/>
      <c r="B85" s="86"/>
      <c r="C85" s="82" t="s">
        <v>110</v>
      </c>
      <c r="D85" s="89" t="s">
        <v>111</v>
      </c>
      <c r="E85" s="18"/>
      <c r="F85" s="32"/>
      <c r="G85" s="17" t="s">
        <v>108</v>
      </c>
      <c r="H85" s="98"/>
      <c r="I85" s="99"/>
    </row>
    <row r="86" spans="1:9" ht="17.45" customHeight="1">
      <c r="A86" s="86"/>
      <c r="B86" s="86"/>
      <c r="C86" s="83"/>
      <c r="D86" s="100"/>
      <c r="E86" s="38"/>
      <c r="F86" s="101"/>
      <c r="G86" s="92" t="s">
        <v>109</v>
      </c>
      <c r="H86" s="102"/>
      <c r="I86" s="103"/>
    </row>
    <row r="87" spans="1:9" ht="17.45" customHeight="1">
      <c r="A87" s="86"/>
      <c r="B87" s="86"/>
      <c r="C87" s="82" t="s">
        <v>112</v>
      </c>
      <c r="D87" s="89" t="s">
        <v>113</v>
      </c>
      <c r="E87" s="18"/>
      <c r="F87" s="32"/>
      <c r="G87" s="104" t="s">
        <v>114</v>
      </c>
      <c r="H87" s="105"/>
      <c r="I87" s="106"/>
    </row>
    <row r="88" spans="1:9" ht="17.45" customHeight="1">
      <c r="A88" s="86"/>
      <c r="B88" s="86"/>
      <c r="C88" s="90"/>
      <c r="D88" s="20"/>
      <c r="E88" s="21"/>
      <c r="F88" s="34"/>
      <c r="G88" s="107" t="s">
        <v>115</v>
      </c>
      <c r="H88" s="21"/>
      <c r="I88" s="34"/>
    </row>
    <row r="89" spans="1:9" ht="15.95" customHeight="1">
      <c r="A89" s="81">
        <v>43391</v>
      </c>
      <c r="B89" s="108" t="s">
        <v>116</v>
      </c>
      <c r="C89" s="109" t="s">
        <v>117</v>
      </c>
      <c r="D89" s="110" t="s">
        <v>118</v>
      </c>
      <c r="E89" s="28"/>
      <c r="F89" s="49"/>
      <c r="G89" s="27"/>
      <c r="H89" s="84"/>
      <c r="I89" s="85"/>
    </row>
    <row r="90" spans="1:9" ht="17.45" customHeight="1">
      <c r="A90" s="111"/>
      <c r="B90" s="112"/>
      <c r="C90" s="83" t="s">
        <v>119</v>
      </c>
      <c r="D90" s="89" t="s">
        <v>120</v>
      </c>
      <c r="E90" s="18"/>
      <c r="F90" s="32"/>
      <c r="G90" s="104" t="s">
        <v>121</v>
      </c>
      <c r="H90" s="105"/>
      <c r="I90" s="106"/>
    </row>
    <row r="91" spans="1:9" ht="17.45" customHeight="1">
      <c r="A91" s="111"/>
      <c r="B91" s="112"/>
      <c r="C91" s="90"/>
      <c r="D91" s="91"/>
      <c r="E91" s="21"/>
      <c r="F91" s="34"/>
      <c r="G91" s="92" t="s">
        <v>122</v>
      </c>
      <c r="H91" s="93"/>
      <c r="I91" s="94"/>
    </row>
    <row r="92" spans="1:9" ht="17.45" customHeight="1">
      <c r="A92" s="113"/>
      <c r="B92" s="112"/>
      <c r="C92" s="82" t="s">
        <v>123</v>
      </c>
      <c r="D92" s="89" t="s">
        <v>124</v>
      </c>
      <c r="E92" s="18"/>
      <c r="F92" s="32"/>
      <c r="G92" s="17" t="s">
        <v>108</v>
      </c>
      <c r="H92" s="87"/>
      <c r="I92" s="88"/>
    </row>
    <row r="93" spans="1:9" ht="17.45" customHeight="1">
      <c r="A93" s="86"/>
      <c r="B93" s="86"/>
      <c r="C93" s="114"/>
      <c r="D93" s="91"/>
      <c r="E93" s="21"/>
      <c r="F93" s="34"/>
      <c r="G93" s="92" t="s">
        <v>109</v>
      </c>
      <c r="H93" s="93"/>
      <c r="I93" s="94"/>
    </row>
    <row r="94" spans="1:9" ht="17.45" customHeight="1">
      <c r="A94" s="86"/>
      <c r="B94" s="86"/>
      <c r="C94" s="82" t="s">
        <v>125</v>
      </c>
      <c r="D94" s="100" t="s">
        <v>126</v>
      </c>
      <c r="E94" s="38"/>
      <c r="F94" s="101"/>
      <c r="G94" s="17" t="s">
        <v>108</v>
      </c>
      <c r="H94" s="102"/>
      <c r="I94" s="103"/>
    </row>
    <row r="95" spans="1:9" ht="17.45" customHeight="1">
      <c r="A95" s="86"/>
      <c r="B95" s="86"/>
      <c r="C95" s="115"/>
      <c r="D95" s="100"/>
      <c r="E95" s="38"/>
      <c r="F95" s="101"/>
      <c r="G95" s="92" t="s">
        <v>109</v>
      </c>
      <c r="H95" s="102"/>
      <c r="I95" s="103"/>
    </row>
    <row r="96" spans="1:9" ht="17.45" customHeight="1">
      <c r="A96" s="116"/>
      <c r="B96" s="117"/>
      <c r="C96" s="82" t="s">
        <v>127</v>
      </c>
      <c r="D96" s="118" t="s">
        <v>128</v>
      </c>
      <c r="E96" s="18"/>
      <c r="F96" s="32"/>
      <c r="G96" s="119" t="s">
        <v>129</v>
      </c>
      <c r="H96" s="105"/>
      <c r="I96" s="106"/>
    </row>
    <row r="97" spans="1:9" ht="17.45" customHeight="1">
      <c r="A97" s="116"/>
      <c r="B97" s="120"/>
      <c r="C97" s="83"/>
      <c r="D97" s="121"/>
      <c r="E97" s="38"/>
      <c r="F97" s="101"/>
      <c r="G97" s="122" t="s">
        <v>130</v>
      </c>
      <c r="H97" s="123"/>
      <c r="I97" s="124"/>
    </row>
    <row r="98" spans="1:9" ht="17.45" customHeight="1">
      <c r="A98" s="86"/>
      <c r="B98" s="86"/>
      <c r="C98" s="125" t="s">
        <v>131</v>
      </c>
      <c r="D98" s="126" t="s">
        <v>132</v>
      </c>
      <c r="E98" s="127"/>
      <c r="F98" s="128"/>
      <c r="G98" s="119" t="s">
        <v>129</v>
      </c>
      <c r="H98" s="105"/>
      <c r="I98" s="106"/>
    </row>
    <row r="99" spans="1:9" ht="17.45" customHeight="1">
      <c r="A99" s="86"/>
      <c r="B99" s="86"/>
      <c r="C99" s="129"/>
      <c r="D99" s="130"/>
      <c r="E99" s="131"/>
      <c r="F99" s="132"/>
      <c r="G99" s="122" t="s">
        <v>133</v>
      </c>
      <c r="H99" s="123"/>
      <c r="I99" s="124"/>
    </row>
    <row r="100" spans="1:9" ht="15.95" customHeight="1">
      <c r="A100" s="133"/>
      <c r="B100" s="133"/>
      <c r="C100" s="109" t="s">
        <v>134</v>
      </c>
      <c r="D100" s="27" t="s">
        <v>135</v>
      </c>
      <c r="E100" s="28"/>
      <c r="F100" s="49"/>
      <c r="G100" s="20"/>
      <c r="H100" s="93"/>
      <c r="I100" s="94"/>
    </row>
    <row r="101" spans="1:9">
      <c r="A101" s="134"/>
      <c r="B101" s="134"/>
      <c r="C101" s="134"/>
      <c r="D101" s="134"/>
      <c r="E101" s="134"/>
      <c r="F101" s="134"/>
      <c r="G101" s="134"/>
      <c r="H101" s="134"/>
      <c r="I101" s="134"/>
    </row>
    <row r="102" spans="1:9" ht="15.95" customHeight="1">
      <c r="A102" s="53" t="s">
        <v>136</v>
      </c>
    </row>
    <row r="103" spans="1:9" ht="15.95" customHeight="1">
      <c r="A103" s="80" t="s">
        <v>137</v>
      </c>
      <c r="B103" s="80"/>
      <c r="C103" s="80"/>
      <c r="D103" s="135" t="s">
        <v>138</v>
      </c>
      <c r="E103" s="136"/>
      <c r="F103" s="136"/>
      <c r="G103" s="136"/>
      <c r="H103" s="136"/>
      <c r="I103" s="136"/>
    </row>
    <row r="104" spans="1:9" ht="15" customHeight="1">
      <c r="A104" s="137" t="s">
        <v>101</v>
      </c>
      <c r="B104" s="138"/>
      <c r="C104" s="139"/>
      <c r="D104" s="140" t="s">
        <v>139</v>
      </c>
      <c r="E104" s="141"/>
      <c r="F104" s="141"/>
      <c r="G104" s="141"/>
      <c r="H104" s="141"/>
      <c r="I104" s="142"/>
    </row>
    <row r="105" spans="1:9" ht="15" customHeight="1">
      <c r="A105" s="143"/>
      <c r="B105" s="144"/>
      <c r="C105" s="145"/>
      <c r="D105" s="146" t="s">
        <v>140</v>
      </c>
      <c r="E105" s="147"/>
      <c r="F105" s="147"/>
      <c r="G105" s="147"/>
      <c r="H105" s="147"/>
      <c r="I105" s="148"/>
    </row>
    <row r="106" spans="1:9" ht="15" customHeight="1">
      <c r="A106" s="143"/>
      <c r="B106" s="144"/>
      <c r="C106" s="145"/>
      <c r="D106" s="146" t="s">
        <v>141</v>
      </c>
      <c r="E106" s="147"/>
      <c r="F106" s="147"/>
      <c r="G106" s="147"/>
      <c r="H106" s="147"/>
      <c r="I106" s="148"/>
    </row>
    <row r="107" spans="1:9" ht="15" customHeight="1">
      <c r="A107" s="137" t="s">
        <v>142</v>
      </c>
      <c r="B107" s="138"/>
      <c r="C107" s="139"/>
      <c r="D107" s="140" t="s">
        <v>143</v>
      </c>
      <c r="E107" s="141"/>
      <c r="F107" s="141"/>
      <c r="G107" s="141"/>
      <c r="H107" s="141"/>
      <c r="I107" s="142"/>
    </row>
    <row r="108" spans="1:9" ht="15" customHeight="1">
      <c r="A108" s="143"/>
      <c r="B108" s="144"/>
      <c r="C108" s="145"/>
      <c r="D108" s="146" t="s">
        <v>144</v>
      </c>
      <c r="E108" s="147"/>
      <c r="F108" s="147"/>
      <c r="G108" s="147"/>
      <c r="H108" s="147"/>
      <c r="I108" s="148"/>
    </row>
    <row r="109" spans="1:9" ht="30" customHeight="1">
      <c r="A109" s="149" t="s">
        <v>145</v>
      </c>
      <c r="B109" s="150"/>
      <c r="C109" s="151"/>
      <c r="D109" s="152" t="s">
        <v>146</v>
      </c>
      <c r="E109" s="150"/>
      <c r="F109" s="150"/>
      <c r="G109" s="150"/>
      <c r="H109" s="150"/>
      <c r="I109" s="151"/>
    </row>
    <row r="110" spans="1:9" ht="15" customHeight="1">
      <c r="A110" s="153" t="s">
        <v>147</v>
      </c>
      <c r="B110" s="154"/>
      <c r="C110" s="155"/>
      <c r="D110" s="146" t="s">
        <v>148</v>
      </c>
      <c r="E110" s="147"/>
      <c r="F110" s="147"/>
      <c r="G110" s="147"/>
      <c r="H110" s="147"/>
      <c r="I110" s="148"/>
    </row>
    <row r="111" spans="1:9" ht="15" customHeight="1">
      <c r="A111" s="153"/>
      <c r="B111" s="154"/>
      <c r="C111" s="155"/>
      <c r="D111" s="146" t="s">
        <v>149</v>
      </c>
      <c r="E111" s="147"/>
      <c r="F111" s="147"/>
      <c r="G111" s="147"/>
      <c r="H111" s="147"/>
      <c r="I111" s="148"/>
    </row>
    <row r="112" spans="1:9" ht="15" customHeight="1">
      <c r="A112" s="156"/>
      <c r="B112" s="157"/>
      <c r="C112" s="158"/>
      <c r="D112" s="159" t="s">
        <v>150</v>
      </c>
      <c r="E112" s="160"/>
      <c r="F112" s="160"/>
      <c r="G112" s="160"/>
      <c r="H112" s="160"/>
      <c r="I112" s="161"/>
    </row>
    <row r="113" spans="1:21" ht="15" customHeight="1">
      <c r="A113" s="137" t="s">
        <v>113</v>
      </c>
      <c r="B113" s="138"/>
      <c r="C113" s="138"/>
      <c r="D113" s="140" t="s">
        <v>151</v>
      </c>
      <c r="E113" s="18"/>
      <c r="F113" s="141"/>
      <c r="G113" s="141"/>
      <c r="H113" s="141"/>
      <c r="I113" s="142"/>
    </row>
    <row r="114" spans="1:21" ht="15" customHeight="1">
      <c r="A114" s="162"/>
      <c r="B114" s="163"/>
      <c r="C114" s="164"/>
      <c r="D114" s="159" t="s">
        <v>152</v>
      </c>
      <c r="E114" s="21"/>
      <c r="F114" s="21"/>
      <c r="G114" s="21"/>
      <c r="H114" s="21"/>
      <c r="I114" s="34"/>
    </row>
    <row r="115" spans="1:21" ht="30" customHeight="1">
      <c r="A115" s="165" t="s">
        <v>153</v>
      </c>
      <c r="B115" s="157"/>
      <c r="C115" s="158"/>
      <c r="D115" s="152" t="s">
        <v>154</v>
      </c>
      <c r="E115" s="150"/>
      <c r="F115" s="150"/>
      <c r="G115" s="150"/>
      <c r="H115" s="150"/>
      <c r="I115" s="151"/>
    </row>
    <row r="116" spans="1:21" ht="15" customHeight="1">
      <c r="A116" s="137" t="s">
        <v>155</v>
      </c>
      <c r="B116" s="138"/>
      <c r="C116" s="139"/>
      <c r="D116" s="140" t="s">
        <v>156</v>
      </c>
      <c r="E116" s="18"/>
      <c r="F116" s="18"/>
      <c r="G116" s="18"/>
      <c r="H116" s="18"/>
      <c r="I116" s="32"/>
    </row>
    <row r="117" spans="1:21" ht="15" customHeight="1">
      <c r="A117" s="27" t="s">
        <v>157</v>
      </c>
      <c r="B117" s="28"/>
      <c r="C117" s="49"/>
      <c r="D117" s="27" t="s">
        <v>158</v>
      </c>
      <c r="E117" s="166"/>
      <c r="F117" s="28"/>
      <c r="G117" s="28"/>
      <c r="H117" s="28"/>
      <c r="I117" s="49"/>
    </row>
    <row r="118" spans="1:21" ht="15" customHeight="1">
      <c r="A118" s="137" t="s">
        <v>159</v>
      </c>
      <c r="B118" s="138"/>
      <c r="C118" s="139"/>
      <c r="D118" s="140" t="s">
        <v>160</v>
      </c>
      <c r="E118" s="141"/>
      <c r="F118" s="141"/>
      <c r="G118" s="141"/>
      <c r="H118" s="141"/>
      <c r="I118" s="142"/>
    </row>
    <row r="119" spans="1:21" ht="15" customHeight="1">
      <c r="A119" s="143" t="s">
        <v>161</v>
      </c>
      <c r="B119" s="144"/>
      <c r="C119" s="145"/>
      <c r="D119" s="146" t="s">
        <v>162</v>
      </c>
      <c r="E119" s="147"/>
      <c r="F119" s="147"/>
      <c r="G119" s="147"/>
      <c r="H119" s="147"/>
      <c r="I119" s="148"/>
    </row>
    <row r="120" spans="1:21" ht="15" customHeight="1">
      <c r="A120" s="162" t="s">
        <v>163</v>
      </c>
      <c r="B120" s="163"/>
      <c r="C120" s="164"/>
      <c r="D120" s="159"/>
      <c r="E120" s="160"/>
      <c r="F120" s="160"/>
      <c r="G120" s="160"/>
      <c r="H120" s="160"/>
      <c r="I120" s="161"/>
    </row>
    <row r="121" spans="1:21" ht="21">
      <c r="A121" s="167" t="s">
        <v>164</v>
      </c>
      <c r="B121" s="167"/>
      <c r="C121" s="167"/>
      <c r="D121" s="167"/>
      <c r="E121" s="167"/>
      <c r="F121" s="167"/>
      <c r="G121" s="167"/>
      <c r="H121" s="167"/>
      <c r="I121" s="167"/>
    </row>
    <row r="122" spans="1:21" ht="21">
      <c r="A122" s="168"/>
      <c r="B122" s="168"/>
      <c r="C122" s="168"/>
      <c r="D122" s="168"/>
      <c r="E122" s="168"/>
      <c r="F122" s="168"/>
      <c r="G122" s="168"/>
      <c r="H122" s="169" t="s">
        <v>165</v>
      </c>
      <c r="I122" s="21"/>
    </row>
    <row r="123" spans="1:21" ht="15" customHeight="1">
      <c r="A123" s="168"/>
      <c r="B123" s="168"/>
      <c r="C123" s="168"/>
      <c r="D123" s="168"/>
      <c r="E123" s="168"/>
      <c r="F123" s="168"/>
      <c r="G123" s="168"/>
      <c r="H123" s="170"/>
      <c r="I123" s="38"/>
    </row>
    <row r="124" spans="1:21" ht="17.25">
      <c r="A124" s="171" t="s">
        <v>211</v>
      </c>
    </row>
    <row r="125" spans="1:21" ht="15" customHeight="1"/>
    <row r="126" spans="1:21">
      <c r="G126" s="172"/>
      <c r="H126" s="173" t="str">
        <f>N126&amp;"元"&amp;P126&amp;Q126&amp;R126&amp;"1日"&amp;"　　現在"</f>
        <v>令和元年10月1日　　現在</v>
      </c>
      <c r="I126" s="173"/>
      <c r="J126" s="6" t="s">
        <v>1</v>
      </c>
      <c r="K126" s="16" t="s">
        <v>15</v>
      </c>
      <c r="N126" s="27" t="s">
        <v>16</v>
      </c>
      <c r="O126" s="28">
        <v>1</v>
      </c>
      <c r="P126" s="28" t="s">
        <v>17</v>
      </c>
      <c r="Q126" s="28">
        <v>10</v>
      </c>
      <c r="R126" s="49" t="s">
        <v>20</v>
      </c>
      <c r="S126" s="38"/>
      <c r="T126" s="38"/>
      <c r="U126" s="174"/>
    </row>
    <row r="127" spans="1:21" s="4" customFormat="1" ht="45" customHeight="1">
      <c r="A127" s="175" t="s">
        <v>166</v>
      </c>
      <c r="B127" s="176"/>
      <c r="C127" s="177"/>
      <c r="D127" s="178"/>
      <c r="E127" s="178"/>
      <c r="F127" s="178"/>
      <c r="G127" s="178"/>
      <c r="H127" s="178"/>
      <c r="I127" s="179"/>
    </row>
    <row r="128" spans="1:21" s="4" customFormat="1" ht="18" customHeight="1">
      <c r="A128" s="180" t="s">
        <v>167</v>
      </c>
      <c r="B128" s="181"/>
      <c r="C128" s="182"/>
      <c r="D128" s="183"/>
      <c r="E128" s="183"/>
      <c r="F128" s="183"/>
      <c r="G128" s="184"/>
      <c r="H128" s="185" t="s">
        <v>168</v>
      </c>
      <c r="I128" s="186"/>
    </row>
    <row r="129" spans="1:9" s="4" customFormat="1" ht="45" customHeight="1">
      <c r="A129" s="187" t="s">
        <v>169</v>
      </c>
      <c r="B129" s="188"/>
      <c r="C129" s="189"/>
      <c r="D129" s="190"/>
      <c r="E129" s="190"/>
      <c r="F129" s="190"/>
      <c r="G129" s="191"/>
      <c r="H129" s="192"/>
      <c r="I129" s="193" t="s">
        <v>170</v>
      </c>
    </row>
    <row r="130" spans="1:9" s="4" customFormat="1" ht="18" customHeight="1">
      <c r="A130" s="175" t="s">
        <v>171</v>
      </c>
      <c r="B130" s="176"/>
      <c r="C130" s="194" t="s">
        <v>172</v>
      </c>
      <c r="D130" s="195"/>
      <c r="E130" s="195"/>
      <c r="F130" s="195"/>
      <c r="G130" s="195"/>
      <c r="H130" s="195"/>
      <c r="I130" s="196"/>
    </row>
    <row r="131" spans="1:9" s="4" customFormat="1" ht="45" customHeight="1">
      <c r="A131" s="197"/>
      <c r="B131" s="198"/>
      <c r="C131" s="199"/>
      <c r="D131" s="200"/>
      <c r="E131" s="200"/>
      <c r="F131" s="200"/>
      <c r="G131" s="200"/>
      <c r="H131" s="200"/>
      <c r="I131" s="201"/>
    </row>
    <row r="132" spans="1:9" s="4" customFormat="1" ht="45" customHeight="1">
      <c r="A132" s="202" t="s">
        <v>173</v>
      </c>
      <c r="B132" s="203"/>
      <c r="C132" s="204"/>
      <c r="D132" s="205"/>
      <c r="E132" s="205"/>
      <c r="F132" s="205"/>
      <c r="G132" s="205"/>
      <c r="H132" s="205"/>
      <c r="I132" s="206"/>
    </row>
    <row r="133" spans="1:9" s="4" customFormat="1" ht="45" customHeight="1">
      <c r="A133" s="207" t="s">
        <v>174</v>
      </c>
      <c r="B133" s="208"/>
      <c r="C133" s="204"/>
      <c r="D133" s="205"/>
      <c r="E133" s="205"/>
      <c r="F133" s="205"/>
      <c r="G133" s="205"/>
      <c r="H133" s="205"/>
      <c r="I133" s="206"/>
    </row>
    <row r="134" spans="1:9" s="4" customFormat="1" ht="45" customHeight="1">
      <c r="A134" s="175" t="s">
        <v>175</v>
      </c>
      <c r="B134" s="176"/>
      <c r="C134" s="204"/>
      <c r="D134" s="205"/>
      <c r="E134" s="205"/>
      <c r="F134" s="205"/>
      <c r="G134" s="205"/>
      <c r="H134" s="205"/>
      <c r="I134" s="206"/>
    </row>
    <row r="135" spans="1:9" s="4" customFormat="1" ht="45" customHeight="1">
      <c r="A135" s="209" t="s">
        <v>176</v>
      </c>
      <c r="B135" s="210"/>
      <c r="C135" s="204"/>
      <c r="D135" s="205"/>
      <c r="E135" s="205"/>
      <c r="F135" s="205"/>
      <c r="G135" s="205"/>
      <c r="H135" s="205"/>
      <c r="I135" s="206"/>
    </row>
    <row r="136" spans="1:9" s="4" customFormat="1" ht="45" customHeight="1">
      <c r="A136" s="175" t="s">
        <v>177</v>
      </c>
      <c r="B136" s="176"/>
      <c r="C136" s="211"/>
      <c r="D136" s="212" t="s">
        <v>17</v>
      </c>
      <c r="E136" s="213"/>
      <c r="F136" s="213"/>
      <c r="G136" s="213"/>
      <c r="H136" s="213"/>
      <c r="I136" s="214"/>
    </row>
    <row r="137" spans="1:9" ht="18" customHeight="1">
      <c r="A137" s="215" t="s">
        <v>178</v>
      </c>
      <c r="B137" s="216"/>
      <c r="C137" s="17"/>
      <c r="D137" s="18"/>
      <c r="E137" s="18"/>
      <c r="F137" s="18"/>
      <c r="G137" s="18"/>
      <c r="H137" s="18"/>
      <c r="I137" s="32"/>
    </row>
    <row r="138" spans="1:9" ht="18" customHeight="1">
      <c r="A138" s="217"/>
      <c r="B138" s="218"/>
      <c r="C138" s="219" t="s">
        <v>179</v>
      </c>
      <c r="D138" s="219" t="s">
        <v>180</v>
      </c>
      <c r="E138" s="219" t="s">
        <v>181</v>
      </c>
      <c r="F138" s="219" t="s">
        <v>182</v>
      </c>
      <c r="G138" s="219" t="s">
        <v>183</v>
      </c>
      <c r="H138" s="219" t="s">
        <v>184</v>
      </c>
      <c r="I138" s="101"/>
    </row>
    <row r="139" spans="1:9" ht="18" customHeight="1">
      <c r="A139" s="217"/>
      <c r="B139" s="218"/>
      <c r="C139" s="220"/>
      <c r="D139" s="38"/>
      <c r="E139" s="38"/>
      <c r="F139" s="38"/>
      <c r="G139" s="38"/>
      <c r="H139" s="38"/>
      <c r="I139" s="101"/>
    </row>
    <row r="140" spans="1:9" ht="18" customHeight="1">
      <c r="A140" s="217"/>
      <c r="B140" s="218"/>
      <c r="C140" s="219" t="s">
        <v>185</v>
      </c>
      <c r="D140" s="219" t="s">
        <v>186</v>
      </c>
      <c r="E140" s="219" t="s">
        <v>187</v>
      </c>
      <c r="F140" s="219" t="s">
        <v>188</v>
      </c>
      <c r="G140" s="219" t="s">
        <v>189</v>
      </c>
      <c r="H140" s="219" t="s">
        <v>190</v>
      </c>
      <c r="I140" s="101"/>
    </row>
    <row r="141" spans="1:9" ht="18" customHeight="1">
      <c r="A141" s="217"/>
      <c r="B141" s="218"/>
      <c r="C141" s="220"/>
      <c r="D141" s="38"/>
      <c r="E141" s="38"/>
      <c r="F141" s="38"/>
      <c r="G141" s="38"/>
      <c r="H141" s="38"/>
      <c r="I141" s="101"/>
    </row>
    <row r="142" spans="1:9" ht="18" customHeight="1">
      <c r="A142" s="217"/>
      <c r="B142" s="218"/>
      <c r="C142" s="219" t="s">
        <v>191</v>
      </c>
      <c r="D142" s="221" t="s">
        <v>83</v>
      </c>
      <c r="E142" s="222" t="s">
        <v>192</v>
      </c>
      <c r="F142" s="222"/>
      <c r="G142" s="222"/>
      <c r="H142" s="223" t="s">
        <v>193</v>
      </c>
      <c r="I142" s="224"/>
    </row>
    <row r="143" spans="1:9" ht="18" customHeight="1">
      <c r="A143" s="217"/>
      <c r="B143" s="218"/>
      <c r="C143" s="220"/>
      <c r="D143" s="38"/>
      <c r="E143" s="38"/>
      <c r="F143" s="38"/>
      <c r="G143" s="38"/>
      <c r="H143" s="38"/>
      <c r="I143" s="101"/>
    </row>
    <row r="144" spans="1:9" ht="18" customHeight="1">
      <c r="A144" s="217"/>
      <c r="B144" s="218"/>
      <c r="C144" s="225" t="s">
        <v>194</v>
      </c>
      <c r="D144" s="38"/>
      <c r="E144" s="38"/>
      <c r="F144" s="38"/>
      <c r="G144" s="38"/>
      <c r="H144" s="38"/>
      <c r="I144" s="101"/>
    </row>
    <row r="145" spans="1:10" ht="18" customHeight="1">
      <c r="A145" s="217"/>
      <c r="B145" s="218"/>
      <c r="C145" s="225" t="s">
        <v>195</v>
      </c>
      <c r="D145" s="38"/>
      <c r="E145" s="38"/>
      <c r="F145" s="38"/>
      <c r="G145" s="38"/>
      <c r="H145" s="38"/>
      <c r="I145" s="101"/>
    </row>
    <row r="146" spans="1:10" ht="18" customHeight="1">
      <c r="A146" s="226"/>
      <c r="B146" s="227"/>
      <c r="C146" s="20"/>
      <c r="D146" s="21"/>
      <c r="E146" s="21"/>
      <c r="F146" s="21"/>
      <c r="G146" s="21"/>
      <c r="H146" s="21"/>
      <c r="I146" s="34"/>
    </row>
    <row r="147" spans="1:10">
      <c r="A147" s="170"/>
      <c r="B147" s="170"/>
      <c r="C147" s="38"/>
      <c r="D147" s="38"/>
      <c r="E147" s="38"/>
      <c r="F147" s="38"/>
      <c r="G147" s="38"/>
      <c r="H147" s="38"/>
      <c r="I147" s="38"/>
    </row>
    <row r="148" spans="1:10">
      <c r="A148" s="3" t="s">
        <v>196</v>
      </c>
    </row>
    <row r="150" spans="1:10">
      <c r="I150" s="228" t="s">
        <v>197</v>
      </c>
    </row>
    <row r="151" spans="1:10">
      <c r="F151" s="8"/>
      <c r="G151" s="8"/>
      <c r="I151" s="229" t="s">
        <v>198</v>
      </c>
    </row>
    <row r="152" spans="1:10">
      <c r="E152" s="8"/>
    </row>
    <row r="153" spans="1:10" ht="17.25">
      <c r="A153" s="230" t="s">
        <v>199</v>
      </c>
    </row>
    <row r="154" spans="1:10">
      <c r="A154" s="9" t="s">
        <v>45</v>
      </c>
    </row>
    <row r="155" spans="1:10">
      <c r="A155" s="231" t="s">
        <v>200</v>
      </c>
    </row>
    <row r="156" spans="1:10">
      <c r="A156" s="30" t="s">
        <v>201</v>
      </c>
    </row>
    <row r="157" spans="1:10" ht="13.5" customHeight="1">
      <c r="A157" s="43" t="s">
        <v>202</v>
      </c>
    </row>
    <row r="158" spans="1:10" ht="13.5" customHeight="1">
      <c r="A158" s="43" t="s">
        <v>203</v>
      </c>
      <c r="D158" s="44"/>
      <c r="J158" s="45"/>
    </row>
    <row r="159" spans="1:10" ht="14.25">
      <c r="A159" s="33" t="s">
        <v>50</v>
      </c>
    </row>
    <row r="160" spans="1:10" ht="14.25">
      <c r="A160" s="232"/>
    </row>
    <row r="161" spans="1:1">
      <c r="A161" s="42" t="s">
        <v>204</v>
      </c>
    </row>
    <row r="162" spans="1:1">
      <c r="A162" s="9" t="s">
        <v>205</v>
      </c>
    </row>
  </sheetData>
  <sheetProtection algorithmName="SHA-512" hashValue="uGg1sUJqLAv1yznkfmtel6ycJ/w6iDMSYZvgSWhp/coHMZuX7OaKTiROWoLmbJldttCZVZJEi6MbIOOv1a7/aA==" saltValue="SZMBQDkZ9Vdzcx2X+MobBA==" spinCount="100000" sheet="1" scenarios="1" formatCells="0" deleteRows="0"/>
  <mergeCells count="46">
    <mergeCell ref="A136:B136"/>
    <mergeCell ref="A137:B146"/>
    <mergeCell ref="A133:B133"/>
    <mergeCell ref="C133:I133"/>
    <mergeCell ref="A134:B134"/>
    <mergeCell ref="C134:I134"/>
    <mergeCell ref="A135:B135"/>
    <mergeCell ref="C135:I135"/>
    <mergeCell ref="A129:B129"/>
    <mergeCell ref="C129:G129"/>
    <mergeCell ref="A130:B131"/>
    <mergeCell ref="C130:I130"/>
    <mergeCell ref="C131:I131"/>
    <mergeCell ref="A132:B132"/>
    <mergeCell ref="C132:I132"/>
    <mergeCell ref="H126:I126"/>
    <mergeCell ref="A127:B127"/>
    <mergeCell ref="C127:I127"/>
    <mergeCell ref="A128:B128"/>
    <mergeCell ref="C128:G128"/>
    <mergeCell ref="H128:I128"/>
    <mergeCell ref="A103:C103"/>
    <mergeCell ref="D103:I103"/>
    <mergeCell ref="A109:C109"/>
    <mergeCell ref="D109:I109"/>
    <mergeCell ref="D115:I115"/>
    <mergeCell ref="A121:I121"/>
    <mergeCell ref="G87:I87"/>
    <mergeCell ref="G90:I90"/>
    <mergeCell ref="G96:I96"/>
    <mergeCell ref="D98:F98"/>
    <mergeCell ref="G98:I98"/>
    <mergeCell ref="A101:I101"/>
    <mergeCell ref="A70:B71"/>
    <mergeCell ref="H70:I70"/>
    <mergeCell ref="H71:I71"/>
    <mergeCell ref="A72:B72"/>
    <mergeCell ref="A73:B73"/>
    <mergeCell ref="D76:F76"/>
    <mergeCell ref="G76:I76"/>
    <mergeCell ref="A1:I1"/>
    <mergeCell ref="A64:I64"/>
    <mergeCell ref="A67:B67"/>
    <mergeCell ref="A68:B68"/>
    <mergeCell ref="A69:B69"/>
    <mergeCell ref="C69:I69"/>
  </mergeCells>
  <phoneticPr fontId="3"/>
  <dataValidations count="2">
    <dataValidation imeMode="fullKatakana" allowBlank="1" showInputMessage="1" showErrorMessage="1" sqref="C128:G128"/>
    <dataValidation imeMode="off" allowBlank="1" showInputMessage="1" showErrorMessage="1" sqref="O17:O18 Q17:Q18 S17:S18 O30 Q30 S30 Q37:Q38 S37:S38 Q40 S40:S41 O45:O46 Q45:Q46 S45:S46 N60:W61 O126 Q126 S126"/>
  </dataValidations>
  <printOptions horizontalCentered="1" verticalCentered="1"/>
  <pageMargins left="0.59055118110236227" right="0.59055118110236227" top="0.39370078740157483" bottom="0.39370078740157483" header="0.31496062992125984" footer="0.31496062992125984"/>
  <pageSetup paperSize="9" scale="87" fitToHeight="3" orientation="portrait" verticalDpi="200" r:id="rId1"/>
  <headerFooter alignWithMargins="0"/>
  <rowBreaks count="2" manualBreakCount="2">
    <brk id="63" max="8" man="1"/>
    <brk id="1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2019-08-13T05:47:01Z</dcterms:created>
  <dcterms:modified xsi:type="dcterms:W3CDTF">2019-08-13T05:50:27Z</dcterms:modified>
</cp:coreProperties>
</file>