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ﾎｰﾑﾍﾟｰｼﾞ原本！\NEWHP\31mousikomi\22nouhinkoji\"/>
    </mc:Choice>
  </mc:AlternateContent>
  <bookViews>
    <workbookView xWindow="0" yWindow="0" windowWidth="28800" windowHeight="12045"/>
  </bookViews>
  <sheets>
    <sheet name="受講要領" sheetId="1" r:id="rId1"/>
  </sheets>
  <externalReferences>
    <externalReference r:id="rId2"/>
  </externalReferences>
  <definedNames>
    <definedName name="_xlnm.Print_Area" localSheetId="0">受講要領!$A$1:$N$151</definedName>
    <definedName name="受講証名簿">[1]名簿!$A$4:$H$149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2" i="1" l="1"/>
  <c r="AA58" i="1"/>
  <c r="H56" i="1" s="1"/>
  <c r="AA57" i="1"/>
  <c r="AA56" i="1"/>
  <c r="C56" i="1"/>
  <c r="AA55" i="1"/>
  <c r="C55" i="1" s="1"/>
  <c r="H55" i="1"/>
  <c r="AG40" i="1"/>
  <c r="AA40" i="1"/>
  <c r="H37" i="1" s="1"/>
  <c r="AG39" i="1"/>
  <c r="H36" i="1" s="1"/>
  <c r="AA39" i="1"/>
  <c r="C37" i="1"/>
  <c r="AA36" i="1"/>
  <c r="AA35" i="1"/>
  <c r="C36" i="1" s="1"/>
  <c r="J19" i="1"/>
  <c r="AQ18" i="1"/>
  <c r="J20" i="1" s="1"/>
  <c r="AI18" i="1"/>
  <c r="AA18" i="1"/>
  <c r="J18" i="1"/>
  <c r="AQ17" i="1"/>
  <c r="C20" i="1" s="1"/>
  <c r="AI17" i="1"/>
  <c r="C19" i="1" s="1"/>
  <c r="AA17" i="1"/>
  <c r="C18" i="1" s="1"/>
  <c r="A13" i="1"/>
</calcChain>
</file>

<file path=xl/sharedStrings.xml><?xml version="1.0" encoding="utf-8"?>
<sst xmlns="http://schemas.openxmlformats.org/spreadsheetml/2006/main" count="232" uniqueCount="162">
  <si>
    <t>■目　　的</t>
    <rPh sb="1" eb="2">
      <t>モク</t>
    </rPh>
    <phoneticPr fontId="3"/>
  </si>
  <si>
    <t>県土整備部が建設工事の一部について行う「工事写真及び工事完成図の電子納品の試行」に伴い、パソコ</t>
    <rPh sb="0" eb="2">
      <t>ケンド</t>
    </rPh>
    <rPh sb="2" eb="5">
      <t>セイビブ</t>
    </rPh>
    <rPh sb="6" eb="8">
      <t>ケンセツ</t>
    </rPh>
    <rPh sb="8" eb="10">
      <t>コウジ</t>
    </rPh>
    <rPh sb="11" eb="13">
      <t>イチブ</t>
    </rPh>
    <rPh sb="17" eb="18">
      <t>オコナ</t>
    </rPh>
    <rPh sb="20" eb="22">
      <t>コウジ</t>
    </rPh>
    <rPh sb="22" eb="24">
      <t>シャシン</t>
    </rPh>
    <rPh sb="24" eb="25">
      <t>オヨ</t>
    </rPh>
    <rPh sb="26" eb="28">
      <t>コウジ</t>
    </rPh>
    <rPh sb="28" eb="30">
      <t>カンセイ</t>
    </rPh>
    <rPh sb="30" eb="31">
      <t>ズ</t>
    </rPh>
    <rPh sb="32" eb="34">
      <t>デンシ</t>
    </rPh>
    <rPh sb="34" eb="36">
      <t>ノウヒン</t>
    </rPh>
    <rPh sb="37" eb="39">
      <t>シコウ</t>
    </rPh>
    <rPh sb="41" eb="42">
      <t>トモナ</t>
    </rPh>
    <phoneticPr fontId="3"/>
  </si>
  <si>
    <t>ンを使用しての作成方法の習得を図る。</t>
    <rPh sb="1" eb="2">
      <t>シヨウ</t>
    </rPh>
    <rPh sb="10" eb="12">
      <t>シュウトク</t>
    </rPh>
    <phoneticPr fontId="3"/>
  </si>
  <si>
    <t>■受講予定者</t>
    <rPh sb="1" eb="3">
      <t>ジュコウ</t>
    </rPh>
    <rPh sb="3" eb="6">
      <t>ヨテイシャ</t>
    </rPh>
    <phoneticPr fontId="3"/>
  </si>
  <si>
    <t>建設業に携わり県土整備部が実施する「工事写真及び工事完成図の電子納品の試行」を行おうとする方</t>
    <rPh sb="0" eb="3">
      <t>ケンセツギョウ</t>
    </rPh>
    <rPh sb="4" eb="5">
      <t>タズサ</t>
    </rPh>
    <rPh sb="13" eb="15">
      <t>ジッシ</t>
    </rPh>
    <rPh sb="39" eb="40">
      <t>オコナ</t>
    </rPh>
    <rPh sb="45" eb="46">
      <t>カタ</t>
    </rPh>
    <phoneticPr fontId="3"/>
  </si>
  <si>
    <t>※今回の研修は、これから上記電子納品を行おうとする方を対象とした研修です。</t>
    <rPh sb="1" eb="3">
      <t>コンカイ</t>
    </rPh>
    <rPh sb="4" eb="6">
      <t>ケンシュウ</t>
    </rPh>
    <rPh sb="12" eb="14">
      <t>ジョウキ</t>
    </rPh>
    <rPh sb="14" eb="16">
      <t>デンシ</t>
    </rPh>
    <rPh sb="16" eb="18">
      <t>ノウヒン</t>
    </rPh>
    <rPh sb="19" eb="20">
      <t>オコナ</t>
    </rPh>
    <rPh sb="25" eb="26">
      <t>カタ</t>
    </rPh>
    <rPh sb="27" eb="29">
      <t>タイショウ</t>
    </rPh>
    <rPh sb="32" eb="34">
      <t>ケンシュウ</t>
    </rPh>
    <phoneticPr fontId="3"/>
  </si>
  <si>
    <t>受講対象者以外の方でも受講できますが、研修内容が専門的であることを申し添えます。</t>
    <rPh sb="19" eb="21">
      <t>ケンシュウ</t>
    </rPh>
    <rPh sb="21" eb="23">
      <t>ナイヨウ</t>
    </rPh>
    <rPh sb="24" eb="27">
      <t>センモンテキ</t>
    </rPh>
    <rPh sb="33" eb="34">
      <t>モウ</t>
    </rPh>
    <rPh sb="35" eb="36">
      <t>ソ</t>
    </rPh>
    <phoneticPr fontId="3"/>
  </si>
  <si>
    <t>■募集人員</t>
  </si>
  <si>
    <t>募集人員</t>
    <rPh sb="0" eb="2">
      <t>ボシュウ</t>
    </rPh>
    <rPh sb="2" eb="4">
      <t>ジンイン</t>
    </rPh>
    <phoneticPr fontId="3"/>
  </si>
  <si>
    <t>人</t>
    <rPh sb="0" eb="1">
      <t>ニン</t>
    </rPh>
    <phoneticPr fontId="3"/>
  </si>
  <si>
    <t>※定員を超える申込みがあった場合は受講人数を制限する場合がございます。</t>
    <rPh sb="19" eb="21">
      <t>ニンズウ</t>
    </rPh>
    <phoneticPr fontId="3"/>
  </si>
  <si>
    <t>■研修期間</t>
  </si>
  <si>
    <t>開催月</t>
    <rPh sb="0" eb="2">
      <t>カイサイ</t>
    </rPh>
    <rPh sb="2" eb="3">
      <t>ツキ</t>
    </rPh>
    <phoneticPr fontId="3"/>
  </si>
  <si>
    <t>研修期間</t>
    <rPh sb="0" eb="1">
      <t>ケンシュウ</t>
    </rPh>
    <rPh sb="1" eb="3">
      <t>キカン</t>
    </rPh>
    <phoneticPr fontId="3"/>
  </si>
  <si>
    <t>開催月</t>
    <rPh sb="0" eb="1">
      <t>カイサイ</t>
    </rPh>
    <rPh sb="1" eb="2">
      <t>ツキ</t>
    </rPh>
    <phoneticPr fontId="3"/>
  </si>
  <si>
    <t>令和</t>
    <rPh sb="0" eb="2">
      <t>レイワ</t>
    </rPh>
    <phoneticPr fontId="3"/>
  </si>
  <si>
    <t>年</t>
    <rPh sb="0" eb="1">
      <t>ネン</t>
    </rPh>
    <phoneticPr fontId="3"/>
  </si>
  <si>
    <t>月</t>
    <rPh sb="0" eb="1">
      <t>ゲツ</t>
    </rPh>
    <phoneticPr fontId="3"/>
  </si>
  <si>
    <t>日</t>
    <rPh sb="0" eb="1">
      <t>ニチ</t>
    </rPh>
    <phoneticPr fontId="3"/>
  </si>
  <si>
    <t>９月</t>
    <rPh sb="1" eb="2">
      <t>ガツ</t>
    </rPh>
    <phoneticPr fontId="3"/>
  </si>
  <si>
    <t>１１月</t>
    <rPh sb="1" eb="2">
      <t>ガツ</t>
    </rPh>
    <phoneticPr fontId="3"/>
  </si>
  <si>
    <t>※１　上記のうちのいずれか１回の受講となります。どの日程も内容は同じです。</t>
    <rPh sb="25" eb="27">
      <t>ニッテイ</t>
    </rPh>
    <rPh sb="28" eb="30">
      <t>ナイヨウ</t>
    </rPh>
    <rPh sb="31" eb="32">
      <t>オナ</t>
    </rPh>
    <phoneticPr fontId="3"/>
  </si>
  <si>
    <t>※２　申込状況によっては受講日を変更させていただくこともございます。御了承ください。</t>
    <rPh sb="2" eb="3">
      <t>サル</t>
    </rPh>
    <rPh sb="5" eb="7">
      <t>ジョウキョウ</t>
    </rPh>
    <rPh sb="11" eb="13">
      <t>ジュコウ</t>
    </rPh>
    <rPh sb="13" eb="14">
      <t>ヒ</t>
    </rPh>
    <rPh sb="15" eb="17">
      <t>ヘンコウ</t>
    </rPh>
    <rPh sb="34" eb="35">
      <t>ゴ</t>
    </rPh>
    <rPh sb="35" eb="37">
      <t>リョウショウ</t>
    </rPh>
    <phoneticPr fontId="3"/>
  </si>
  <si>
    <t>■場　　所</t>
    <rPh sb="0" eb="1">
      <t>バ</t>
    </rPh>
    <phoneticPr fontId="3"/>
  </si>
  <si>
    <t>宮崎県建設技術センター２階　情報処理室（宮崎市清武町今泉丙２５５９－１）</t>
    <rPh sb="20" eb="23">
      <t>ミヤザキシ</t>
    </rPh>
    <phoneticPr fontId="3"/>
  </si>
  <si>
    <t>■講義内容</t>
    <phoneticPr fontId="3"/>
  </si>
  <si>
    <t>別頁参照</t>
    <phoneticPr fontId="3"/>
  </si>
  <si>
    <t>■申込方法</t>
    <rPh sb="1" eb="2">
      <t>モウ</t>
    </rPh>
    <rPh sb="2" eb="3">
      <t>コ</t>
    </rPh>
    <rPh sb="3" eb="5">
      <t>ホウホウ</t>
    </rPh>
    <phoneticPr fontId="3"/>
  </si>
  <si>
    <t>「研修受講申込書」に必要事項を記入の上、メールもしくは郵送、FAXで申込みください。</t>
    <rPh sb="1" eb="3">
      <t>ケンシュウ</t>
    </rPh>
    <rPh sb="3" eb="5">
      <t>ジュコウ</t>
    </rPh>
    <rPh sb="5" eb="7">
      <t>モウシコミ</t>
    </rPh>
    <rPh sb="7" eb="8">
      <t>ショ</t>
    </rPh>
    <rPh sb="10" eb="12">
      <t>ヒツヨウ</t>
    </rPh>
    <rPh sb="12" eb="14">
      <t>ジコウ</t>
    </rPh>
    <rPh sb="15" eb="17">
      <t>キニュウ</t>
    </rPh>
    <rPh sb="18" eb="19">
      <t>ウエ</t>
    </rPh>
    <rPh sb="27" eb="29">
      <t>ユウソウ</t>
    </rPh>
    <rPh sb="34" eb="35">
      <t>モウ</t>
    </rPh>
    <rPh sb="35" eb="36">
      <t>コ</t>
    </rPh>
    <phoneticPr fontId="3"/>
  </si>
  <si>
    <t>※詳細はホームページをご覧ください。</t>
    <rPh sb="1" eb="3">
      <t>ショウサイ</t>
    </rPh>
    <rPh sb="12" eb="13">
      <t>ラン</t>
    </rPh>
    <phoneticPr fontId="3"/>
  </si>
  <si>
    <t>■申込締切及び受講票送付期間</t>
    <rPh sb="5" eb="6">
      <t>オヨ</t>
    </rPh>
    <phoneticPr fontId="3"/>
  </si>
  <si>
    <t>申込締切</t>
    <rPh sb="0" eb="2">
      <t>モウシコミ</t>
    </rPh>
    <rPh sb="2" eb="4">
      <t>シメキリ</t>
    </rPh>
    <phoneticPr fontId="3"/>
  </si>
  <si>
    <t>受講票送付期間</t>
    <rPh sb="0" eb="7">
      <t>ジュコウヒョウソウフキカン</t>
    </rPh>
    <phoneticPr fontId="3"/>
  </si>
  <si>
    <t>←</t>
    <phoneticPr fontId="3"/>
  </si>
  <si>
    <t>研修開催日により変更</t>
    <rPh sb="0" eb="2">
      <t>ケンシュウ</t>
    </rPh>
    <rPh sb="2" eb="5">
      <t>カイサイビ</t>
    </rPh>
    <rPh sb="8" eb="10">
      <t>ヘンコウ</t>
    </rPh>
    <phoneticPr fontId="3"/>
  </si>
  <si>
    <t>９月</t>
    <phoneticPr fontId="3"/>
  </si>
  <si>
    <t>月</t>
    <rPh sb="0" eb="1">
      <t>ガツ</t>
    </rPh>
    <phoneticPr fontId="3"/>
  </si>
  <si>
    <t>１１月</t>
    <phoneticPr fontId="3"/>
  </si>
  <si>
    <t>※上記締切は、最終締切日となっております。定員に達した場合は、締切日以前であっても募集を終了し、御希</t>
    <rPh sb="1" eb="3">
      <t>ジョウキ</t>
    </rPh>
    <rPh sb="3" eb="5">
      <t>シメキリ</t>
    </rPh>
    <rPh sb="7" eb="9">
      <t>サイシュウ</t>
    </rPh>
    <rPh sb="9" eb="11">
      <t>シメキリ</t>
    </rPh>
    <rPh sb="11" eb="12">
      <t>ヒ</t>
    </rPh>
    <rPh sb="21" eb="23">
      <t>テイイン</t>
    </rPh>
    <rPh sb="24" eb="25">
      <t>タッ</t>
    </rPh>
    <rPh sb="27" eb="29">
      <t>バアイ</t>
    </rPh>
    <rPh sb="31" eb="33">
      <t>シメキリ</t>
    </rPh>
    <rPh sb="33" eb="34">
      <t>ヒ</t>
    </rPh>
    <rPh sb="34" eb="36">
      <t>イゼン</t>
    </rPh>
    <rPh sb="41" eb="43">
      <t>ボシュウ</t>
    </rPh>
    <rPh sb="44" eb="46">
      <t>シュウリョウ</t>
    </rPh>
    <rPh sb="48" eb="49">
      <t>ゴ</t>
    </rPh>
    <rPh sb="49" eb="50">
      <t>ノゾミ</t>
    </rPh>
    <phoneticPr fontId="3"/>
  </si>
  <si>
    <t>望の日程で受講できない場合がございますので、早めに申込みください。</t>
    <rPh sb="0" eb="1">
      <t>ノゾミ</t>
    </rPh>
    <rPh sb="2" eb="4">
      <t>ニッテイ</t>
    </rPh>
    <rPh sb="5" eb="7">
      <t>ジュコウ</t>
    </rPh>
    <rPh sb="11" eb="13">
      <t>バアイ</t>
    </rPh>
    <rPh sb="22" eb="23">
      <t>ハヤ</t>
    </rPh>
    <rPh sb="25" eb="26">
      <t>モウ</t>
    </rPh>
    <rPh sb="26" eb="27">
      <t>コ</t>
    </rPh>
    <phoneticPr fontId="3"/>
  </si>
  <si>
    <t>～</t>
    <phoneticPr fontId="3"/>
  </si>
  <si>
    <t>～</t>
    <phoneticPr fontId="3"/>
  </si>
  <si>
    <t>■研修経費及び納入方法</t>
  </si>
  <si>
    <t>（１）研修経費　　　</t>
    <phoneticPr fontId="3"/>
  </si>
  <si>
    <t>一人当たり　３，５００円（昼食代１日分を含む）</t>
    <phoneticPr fontId="3"/>
  </si>
  <si>
    <t>（２）納入方法</t>
    <phoneticPr fontId="3"/>
  </si>
  <si>
    <t>納入先の口座番号及び納入期限を明記した受講票を上記の間にメールもしくはＦＡＸにて送</t>
    <rPh sb="22" eb="24">
      <t>ジョウキ</t>
    </rPh>
    <rPh sb="25" eb="26">
      <t>カン</t>
    </rPh>
    <rPh sb="40" eb="41">
      <t>ソウ</t>
    </rPh>
    <phoneticPr fontId="3"/>
  </si>
  <si>
    <t>信しますので、受講票確認後必ず期限内に納入してください。</t>
    <rPh sb="0" eb="1">
      <t>シン</t>
    </rPh>
    <rPh sb="6" eb="9">
      <t>ジュコウヒョウ</t>
    </rPh>
    <rPh sb="9" eb="11">
      <t>カクニン</t>
    </rPh>
    <rPh sb="11" eb="12">
      <t>ゴ</t>
    </rPh>
    <rPh sb="12" eb="13">
      <t>カナラ</t>
    </rPh>
    <phoneticPr fontId="3"/>
  </si>
  <si>
    <t>※納入は、すべて銀行振込となります。当日現金での納入はできません。</t>
    <phoneticPr fontId="3"/>
  </si>
  <si>
    <r>
      <rPr>
        <b/>
        <u/>
        <sz val="11"/>
        <rFont val="ＭＳ Ｐゴシック"/>
        <family val="3"/>
        <charset val="128"/>
      </rPr>
      <t>受講票が受講票送付期間最終日に届かない場合は、必ずお問合せください。</t>
    </r>
    <rPh sb="2" eb="5">
      <t>ジュコウヒョウ</t>
    </rPh>
    <rPh sb="5" eb="7">
      <t>ソウフ</t>
    </rPh>
    <rPh sb="7" eb="9">
      <t>キカン</t>
    </rPh>
    <rPh sb="9" eb="12">
      <t>サイシュウビ</t>
    </rPh>
    <phoneticPr fontId="3"/>
  </si>
  <si>
    <t>受講票の発送状況は、推進機構のホームページに掲載しますので御確認ください。</t>
    <rPh sb="22" eb="24">
      <t>ケイサイ</t>
    </rPh>
    <rPh sb="29" eb="30">
      <t>ゴ</t>
    </rPh>
    <rPh sb="30" eb="32">
      <t>カクニン</t>
    </rPh>
    <phoneticPr fontId="3"/>
  </si>
  <si>
    <t>業務等の都合で受講できない場合は、代わりの方が受講してもかまいません。</t>
    <phoneticPr fontId="3"/>
  </si>
  <si>
    <t>■取消し・返金について</t>
    <rPh sb="1" eb="2">
      <t>ト</t>
    </rPh>
    <rPh sb="2" eb="3">
      <t>ケ</t>
    </rPh>
    <rPh sb="5" eb="7">
      <t>ヘンキン</t>
    </rPh>
    <phoneticPr fontId="3"/>
  </si>
  <si>
    <t>受講料から振込手数料を除いた額を返金</t>
  </si>
  <si>
    <t>返金できません（テキストを郵送します）</t>
    <phoneticPr fontId="3"/>
  </si>
  <si>
    <t>※</t>
    <phoneticPr fontId="3"/>
  </si>
  <si>
    <t>１１月</t>
    <rPh sb="2" eb="3">
      <t>ガツ</t>
    </rPh>
    <phoneticPr fontId="3"/>
  </si>
  <si>
    <t>■申込先及び問合せ先</t>
    <rPh sb="4" eb="5">
      <t>オヨ</t>
    </rPh>
    <rPh sb="6" eb="8">
      <t>トイアワ</t>
    </rPh>
    <phoneticPr fontId="3"/>
  </si>
  <si>
    <t>（公財）宮崎県建設技術推進機構　土木課　企画研修システム担当</t>
    <rPh sb="1" eb="2">
      <t>コウ</t>
    </rPh>
    <rPh sb="16" eb="18">
      <t>ドボク</t>
    </rPh>
    <phoneticPr fontId="3"/>
  </si>
  <si>
    <t>〒880-0803　宮崎市旭１丁目２番２号　企業局庁舎５階</t>
    <phoneticPr fontId="3"/>
  </si>
  <si>
    <t>TEL　０９８５－２０－１８３０　　FAX　０９８５－２０－１８５０</t>
    <phoneticPr fontId="3"/>
  </si>
  <si>
    <t>メールアドレス　 info@mk-suishin.or.jp</t>
    <phoneticPr fontId="12"/>
  </si>
  <si>
    <t>ホームページ　　https://www.mk-suishin.or.jp</t>
    <phoneticPr fontId="12"/>
  </si>
  <si>
    <t>※宮崎県建設技術センターへのお問合せは御遠慮ください。</t>
  </si>
  <si>
    <t>■持 参 品</t>
    <rPh sb="1" eb="2">
      <t>モチ</t>
    </rPh>
    <rPh sb="3" eb="4">
      <t>サン</t>
    </rPh>
    <rPh sb="5" eb="6">
      <t>ヒン</t>
    </rPh>
    <phoneticPr fontId="3"/>
  </si>
  <si>
    <t>筆記用具</t>
    <rPh sb="0" eb="2">
      <t>ヒッキ</t>
    </rPh>
    <rPh sb="2" eb="4">
      <t>ヨウグ</t>
    </rPh>
    <phoneticPr fontId="3"/>
  </si>
  <si>
    <t>■受付時間</t>
    <rPh sb="1" eb="3">
      <t>ウケツケ</t>
    </rPh>
    <rPh sb="3" eb="5">
      <t>ジカン</t>
    </rPh>
    <phoneticPr fontId="3"/>
  </si>
  <si>
    <t>９時３０分～１０時００分（宮崎県建設技術センター　２階　情報処理室）</t>
    <rPh sb="4" eb="5">
      <t>フン</t>
    </rPh>
    <rPh sb="8" eb="9">
      <t>ジ</t>
    </rPh>
    <rPh sb="26" eb="27">
      <t>カイ</t>
    </rPh>
    <rPh sb="28" eb="30">
      <t>ジョウホウ</t>
    </rPh>
    <rPh sb="30" eb="33">
      <t>ショリシツ</t>
    </rPh>
    <phoneticPr fontId="3"/>
  </si>
  <si>
    <t>【申請中】</t>
  </si>
  <si>
    <t>※本研修は(一社)土木施工管理技士会連合会継続教育（CPDS）のプログラム認定を申請中です。</t>
    <phoneticPr fontId="3"/>
  </si>
  <si>
    <t>※本研修は(一社)土木施工管理技士会連合会継続教育（CPDS）のプログラム認定研修です。</t>
  </si>
  <si>
    <t>←</t>
  </si>
  <si>
    <t>【承認後】</t>
    <rPh sb="1" eb="3">
      <t>ショウニン</t>
    </rPh>
    <rPh sb="3" eb="4">
      <t>ゴ</t>
    </rPh>
    <phoneticPr fontId="3"/>
  </si>
  <si>
    <t>【概要】</t>
    <rPh sb="1" eb="2">
      <t>オオムネ</t>
    </rPh>
    <rPh sb="2" eb="3">
      <t>ヨウ</t>
    </rPh>
    <phoneticPr fontId="3"/>
  </si>
  <si>
    <t>※日時、予定人員、内容等は変更となる場合がございます。</t>
    <rPh sb="1" eb="3">
      <t>ニチジ</t>
    </rPh>
    <rPh sb="4" eb="6">
      <t>ヨテイ</t>
    </rPh>
    <rPh sb="6" eb="8">
      <t>ジンイン</t>
    </rPh>
    <rPh sb="9" eb="11">
      <t>ナイヨウ</t>
    </rPh>
    <rPh sb="11" eb="12">
      <t>トウ</t>
    </rPh>
    <rPh sb="13" eb="15">
      <t>ヘンコウ</t>
    </rPh>
    <rPh sb="18" eb="20">
      <t>バアイ</t>
    </rPh>
    <phoneticPr fontId="3"/>
  </si>
  <si>
    <t>期間</t>
    <rPh sb="0" eb="1">
      <t>キ</t>
    </rPh>
    <rPh sb="1" eb="2">
      <t>アイダ</t>
    </rPh>
    <phoneticPr fontId="3"/>
  </si>
  <si>
    <t>９月開催</t>
    <rPh sb="1" eb="3">
      <t>カイサイ</t>
    </rPh>
    <phoneticPr fontId="3"/>
  </si>
  <si>
    <t>１１月開催</t>
    <rPh sb="1" eb="2">
      <t>ガツ</t>
    </rPh>
    <rPh sb="2" eb="4">
      <t>カイサイ</t>
    </rPh>
    <phoneticPr fontId="3"/>
  </si>
  <si>
    <t>※１　上記のうちのいずれか１回の受講となります。
※２　申し込み状況によっては、受講日を変更させていただくこともございます。
　　　 御了承ください。</t>
    <rPh sb="67" eb="70">
      <t>ゴリョウショウ</t>
    </rPh>
    <phoneticPr fontId="3"/>
  </si>
  <si>
    <t>場所</t>
    <rPh sb="0" eb="1">
      <t>バ</t>
    </rPh>
    <rPh sb="1" eb="2">
      <t>ショ</t>
    </rPh>
    <phoneticPr fontId="3"/>
  </si>
  <si>
    <t>目的</t>
    <rPh sb="0" eb="1">
      <t>メ</t>
    </rPh>
    <rPh sb="1" eb="2">
      <t>マト</t>
    </rPh>
    <phoneticPr fontId="3"/>
  </si>
  <si>
    <t>県土整備部が建設工事の一部について行う「工事写真及び工事完成図の電子納品
の試行」に伴い、パソコンを使用しての作成方法の習得を図る。
※今回の研修はこれから上記電子納品を行おうとする方を対象とした研修です。</t>
    <rPh sb="17" eb="18">
      <t>オコナ</t>
    </rPh>
    <phoneticPr fontId="3"/>
  </si>
  <si>
    <t>受講予定者</t>
    <rPh sb="0" eb="1">
      <t>ジュコウ</t>
    </rPh>
    <rPh sb="1" eb="4">
      <t>ヨテイシャ</t>
    </rPh>
    <phoneticPr fontId="3"/>
  </si>
  <si>
    <t>建設業に携わり、県土整備部が実施する「工事写真及び工事完成図の電子納品の
試行」を行おうとする方</t>
    <phoneticPr fontId="3"/>
  </si>
  <si>
    <t>予定人員</t>
    <rPh sb="0" eb="2">
      <t>ヨテイ</t>
    </rPh>
    <rPh sb="2" eb="4">
      <t>ジンイン</t>
    </rPh>
    <phoneticPr fontId="3"/>
  </si>
  <si>
    <t>主催</t>
    <rPh sb="0" eb="1">
      <t>シュ</t>
    </rPh>
    <rPh sb="1" eb="2">
      <t>モヨオ</t>
    </rPh>
    <phoneticPr fontId="3"/>
  </si>
  <si>
    <t>公益財団法人　宮崎県建設技術推進機構</t>
    <rPh sb="0" eb="5">
      <t>コウエキザイダンホウジン</t>
    </rPh>
    <rPh sb="6" eb="9">
      <t>ミヤザキケン</t>
    </rPh>
    <rPh sb="9" eb="11">
      <t>ケンセツ</t>
    </rPh>
    <rPh sb="11" eb="13">
      <t>ギジュツ</t>
    </rPh>
    <rPh sb="13" eb="15">
      <t>スイシン</t>
    </rPh>
    <rPh sb="15" eb="17">
      <t>キコウ</t>
    </rPh>
    <phoneticPr fontId="3"/>
  </si>
  <si>
    <t>【時間割】</t>
    <rPh sb="1" eb="4">
      <t>ジカンワリ</t>
    </rPh>
    <phoneticPr fontId="3"/>
  </si>
  <si>
    <t>日程</t>
    <rPh sb="0" eb="2">
      <t>ニッテイ</t>
    </rPh>
    <phoneticPr fontId="3"/>
  </si>
  <si>
    <t>時間</t>
    <rPh sb="0" eb="2">
      <t>ジカン</t>
    </rPh>
    <phoneticPr fontId="3"/>
  </si>
  <si>
    <t>教科目</t>
    <rPh sb="0" eb="1">
      <t>キョウ</t>
    </rPh>
    <rPh sb="1" eb="3">
      <t>カモク</t>
    </rPh>
    <phoneticPr fontId="3"/>
  </si>
  <si>
    <t>講師</t>
    <rPh sb="0" eb="2">
      <t>コウシ</t>
    </rPh>
    <phoneticPr fontId="3"/>
  </si>
  <si>
    <t>①～⑥
全開催日
とも同じ</t>
    <rPh sb="4" eb="5">
      <t>ゼン</t>
    </rPh>
    <rPh sb="5" eb="8">
      <t>カイサイビ</t>
    </rPh>
    <rPh sb="11" eb="12">
      <t>オナ</t>
    </rPh>
    <phoneticPr fontId="3"/>
  </si>
  <si>
    <t>9:30～10:00</t>
    <phoneticPr fontId="3"/>
  </si>
  <si>
    <t>受付</t>
    <rPh sb="0" eb="2">
      <t>ウケツケ</t>
    </rPh>
    <phoneticPr fontId="3"/>
  </si>
  <si>
    <t>NPO法人宮崎CALSネットワーク</t>
    <rPh sb="2" eb="4">
      <t>ホウジン</t>
    </rPh>
    <rPh sb="4" eb="6">
      <t>ミヤザキ</t>
    </rPh>
    <phoneticPr fontId="3"/>
  </si>
  <si>
    <t>10:00～12:00</t>
    <phoneticPr fontId="3"/>
  </si>
  <si>
    <t>テキスト ・ガイドライン ・各種要領などの説明</t>
    <rPh sb="14" eb="16">
      <t>カクシュ</t>
    </rPh>
    <rPh sb="16" eb="18">
      <t>ヨウリョウ</t>
    </rPh>
    <rPh sb="21" eb="23">
      <t>セツメイ</t>
    </rPh>
    <phoneticPr fontId="3"/>
  </si>
  <si>
    <t>13:00～16:00</t>
  </si>
  <si>
    <t>電子納品ファイルの格納・質疑等</t>
    <phoneticPr fontId="3"/>
  </si>
  <si>
    <t>【内　容】</t>
    <rPh sb="1" eb="2">
      <t>ウチ</t>
    </rPh>
    <rPh sb="3" eb="4">
      <t>カタチ</t>
    </rPh>
    <phoneticPr fontId="3"/>
  </si>
  <si>
    <t>講義名</t>
    <rPh sb="0" eb="2">
      <t>コウギ</t>
    </rPh>
    <rPh sb="2" eb="3">
      <t>メイ</t>
    </rPh>
    <phoneticPr fontId="3"/>
  </si>
  <si>
    <t>内容</t>
    <rPh sb="0" eb="2">
      <t>ナイヨウ</t>
    </rPh>
    <phoneticPr fontId="3"/>
  </si>
  <si>
    <t>テキスト・ガイドライン・各種要領などの説明</t>
    <rPh sb="12" eb="14">
      <t>カクシュ</t>
    </rPh>
    <rPh sb="14" eb="16">
      <t>ヨウリョウ</t>
    </rPh>
    <rPh sb="19" eb="21">
      <t>セツメイ</t>
    </rPh>
    <phoneticPr fontId="3"/>
  </si>
  <si>
    <t>・電子納品の事前準備について
・電子納品の流れについて
・事前協議について</t>
    <rPh sb="1" eb="3">
      <t>デンシ</t>
    </rPh>
    <rPh sb="3" eb="5">
      <t>ノウヒン</t>
    </rPh>
    <rPh sb="6" eb="8">
      <t>ジゼン</t>
    </rPh>
    <rPh sb="8" eb="10">
      <t>ジュンビ</t>
    </rPh>
    <phoneticPr fontId="3"/>
  </si>
  <si>
    <t>電子納品ファイルの格納・質疑等</t>
    <phoneticPr fontId="3"/>
  </si>
  <si>
    <t>・電子納品支援ソフトを使用した写真
・図面データ及び納品データ作成等</t>
    <rPh sb="1" eb="3">
      <t>デンシ</t>
    </rPh>
    <rPh sb="3" eb="5">
      <t>ノウヒン</t>
    </rPh>
    <rPh sb="5" eb="7">
      <t>シエン</t>
    </rPh>
    <rPh sb="11" eb="13">
      <t>シヨウ</t>
    </rPh>
    <rPh sb="15" eb="17">
      <t>シャシン</t>
    </rPh>
    <phoneticPr fontId="3"/>
  </si>
  <si>
    <t>研修受講申込書</t>
    <phoneticPr fontId="3"/>
  </si>
  <si>
    <t>ＮＯ．</t>
    <phoneticPr fontId="3"/>
  </si>
  <si>
    <t>※お一人様１枚ずつの御記入をお願いします。</t>
    <rPh sb="2" eb="5">
      <t>ヒトリサマ</t>
    </rPh>
    <rPh sb="6" eb="7">
      <t>マイ</t>
    </rPh>
    <rPh sb="10" eb="11">
      <t>ゴ</t>
    </rPh>
    <rPh sb="11" eb="13">
      <t>キニュウ</t>
    </rPh>
    <rPh sb="15" eb="16">
      <t>ネガ</t>
    </rPh>
    <phoneticPr fontId="3"/>
  </si>
  <si>
    <t>←</t>
    <phoneticPr fontId="3"/>
  </si>
  <si>
    <t>会社名</t>
    <rPh sb="0" eb="3">
      <t>カイシャメイ</t>
    </rPh>
    <phoneticPr fontId="3"/>
  </si>
  <si>
    <t>フリガナ</t>
    <phoneticPr fontId="3"/>
  </si>
  <si>
    <t>年齢</t>
    <rPh sb="0" eb="1">
      <t>トシ</t>
    </rPh>
    <rPh sb="1" eb="2">
      <t>ヨワイ</t>
    </rPh>
    <phoneticPr fontId="3"/>
  </si>
  <si>
    <t>氏名</t>
    <rPh sb="0" eb="2">
      <t>シメイ</t>
    </rPh>
    <phoneticPr fontId="3"/>
  </si>
  <si>
    <t>歳</t>
    <rPh sb="0" eb="1">
      <t>サイ</t>
    </rPh>
    <phoneticPr fontId="3"/>
  </si>
  <si>
    <t>会社住所</t>
    <rPh sb="0" eb="2">
      <t>カイシャ</t>
    </rPh>
    <rPh sb="2" eb="4">
      <t>ジュウショ</t>
    </rPh>
    <phoneticPr fontId="3"/>
  </si>
  <si>
    <t>〒</t>
    <phoneticPr fontId="3"/>
  </si>
  <si>
    <t>会社電話番号</t>
    <rPh sb="0" eb="2">
      <t>カイシャ</t>
    </rPh>
    <rPh sb="2" eb="4">
      <t>デンワ</t>
    </rPh>
    <rPh sb="4" eb="6">
      <t>バンゴウ</t>
    </rPh>
    <phoneticPr fontId="3"/>
  </si>
  <si>
    <t>会社ＦＡＸ番号</t>
    <rPh sb="0" eb="2">
      <t>カイシャ</t>
    </rPh>
    <rPh sb="5" eb="7">
      <t>バンゴウ</t>
    </rPh>
    <phoneticPr fontId="3"/>
  </si>
  <si>
    <t>代表E-mail
アドレス</t>
    <rPh sb="0" eb="2">
      <t>ダイヒョウ</t>
    </rPh>
    <phoneticPr fontId="3"/>
  </si>
  <si>
    <t>緊急連絡先
（携帯電話等）</t>
    <rPh sb="0" eb="2">
      <t>キンキュウ</t>
    </rPh>
    <rPh sb="2" eb="5">
      <t>レンラクサキ</t>
    </rPh>
    <phoneticPr fontId="3"/>
  </si>
  <si>
    <t>受講希望日</t>
    <rPh sb="0" eb="2">
      <t>ジュコウ</t>
    </rPh>
    <rPh sb="2" eb="5">
      <t>キボウビ</t>
    </rPh>
    <phoneticPr fontId="3"/>
  </si>
  <si>
    <t>※下記日程①～⑥より第三希望まで番号を御記入ください。</t>
    <rPh sb="1" eb="3">
      <t>カキ</t>
    </rPh>
    <rPh sb="3" eb="5">
      <t>ニッテイ</t>
    </rPh>
    <rPh sb="10" eb="12">
      <t>ダイサン</t>
    </rPh>
    <rPh sb="12" eb="14">
      <t>キボウ</t>
    </rPh>
    <rPh sb="16" eb="18">
      <t>バンゴウ</t>
    </rPh>
    <rPh sb="19" eb="20">
      <t>ゴ</t>
    </rPh>
    <rPh sb="20" eb="22">
      <t>キニュウ</t>
    </rPh>
    <phoneticPr fontId="3"/>
  </si>
  <si>
    <t>募集状況により、受講日の調整等を行う場合がございます。</t>
    <rPh sb="0" eb="1">
      <t>ボシュウ</t>
    </rPh>
    <rPh sb="1" eb="3">
      <t>ジョウキョウ</t>
    </rPh>
    <rPh sb="7" eb="10">
      <t>ジュコウビ</t>
    </rPh>
    <rPh sb="11" eb="13">
      <t>チョウセイ</t>
    </rPh>
    <rPh sb="13" eb="14">
      <t>トウ</t>
    </rPh>
    <rPh sb="15" eb="16">
      <t>オコナ</t>
    </rPh>
    <rPh sb="17" eb="19">
      <t>バアイ</t>
    </rPh>
    <phoneticPr fontId="3"/>
  </si>
  <si>
    <t>■９月開催</t>
    <rPh sb="2" eb="4">
      <t>カイサイ</t>
    </rPh>
    <phoneticPr fontId="3"/>
  </si>
  <si>
    <t>■１１月開催</t>
    <rPh sb="3" eb="4">
      <t>ガツ</t>
    </rPh>
    <rPh sb="4" eb="6">
      <t>カイサイ</t>
    </rPh>
    <phoneticPr fontId="3"/>
  </si>
  <si>
    <t>第一希望</t>
    <rPh sb="0" eb="2">
      <t>ダイイチ</t>
    </rPh>
    <rPh sb="2" eb="4">
      <t>キボウ</t>
    </rPh>
    <phoneticPr fontId="3"/>
  </si>
  <si>
    <t>第二希望</t>
    <rPh sb="0" eb="2">
      <t>ダイニ</t>
    </rPh>
    <rPh sb="2" eb="4">
      <t>キボウ</t>
    </rPh>
    <phoneticPr fontId="3"/>
  </si>
  <si>
    <t>第三希望</t>
    <rPh sb="0" eb="2">
      <t>ダイサン</t>
    </rPh>
    <rPh sb="2" eb="4">
      <t>キボウ</t>
    </rPh>
    <phoneticPr fontId="3"/>
  </si>
  <si>
    <t>下記のアンケートにお答えください。</t>
    <rPh sb="0" eb="2">
      <t>カキ</t>
    </rPh>
    <rPh sb="10" eb="11">
      <t>コタ</t>
    </rPh>
    <phoneticPr fontId="3"/>
  </si>
  <si>
    <t>①現在会社で使用（購入予定含む）している電子納品支援ソフト名を教えてください。</t>
    <rPh sb="1" eb="3">
      <t>ゲンザイ</t>
    </rPh>
    <rPh sb="3" eb="5">
      <t>カイシャ</t>
    </rPh>
    <rPh sb="6" eb="8">
      <t>シヨウ</t>
    </rPh>
    <rPh sb="9" eb="11">
      <t>コウニュウ</t>
    </rPh>
    <rPh sb="11" eb="13">
      <t>ヨテイ</t>
    </rPh>
    <rPh sb="13" eb="14">
      <t>フク</t>
    </rPh>
    <rPh sb="20" eb="22">
      <t>デンシ</t>
    </rPh>
    <rPh sb="22" eb="24">
      <t>ノウヒン</t>
    </rPh>
    <rPh sb="24" eb="26">
      <t>シエン</t>
    </rPh>
    <rPh sb="29" eb="30">
      <t>メイ</t>
    </rPh>
    <rPh sb="31" eb="32">
      <t>オシ</t>
    </rPh>
    <phoneticPr fontId="3"/>
  </si>
  <si>
    <t>名称：</t>
    <rPh sb="0" eb="2">
      <t>メイショウ</t>
    </rPh>
    <phoneticPr fontId="3"/>
  </si>
  <si>
    <t>②現在会社で使用（購入予定含む）しているＣＡＤソフト名を教えてください。</t>
    <phoneticPr fontId="3"/>
  </si>
  <si>
    <t>③現在会社で使用（購入予定含む）している写真管理ソフト名を教えてください。</t>
    <phoneticPr fontId="3"/>
  </si>
  <si>
    <t>メーカー名：</t>
    <rPh sb="4" eb="5">
      <t>メイ</t>
    </rPh>
    <phoneticPr fontId="3"/>
  </si>
  <si>
    <t>ソフト名：</t>
    <rPh sb="3" eb="4">
      <t>メイ</t>
    </rPh>
    <phoneticPr fontId="3"/>
  </si>
  <si>
    <t>④今までに国または県の電子納品を経験したことがありますか。</t>
    <rPh sb="1" eb="2">
      <t>イマ</t>
    </rPh>
    <rPh sb="5" eb="6">
      <t>クニ</t>
    </rPh>
    <rPh sb="9" eb="10">
      <t>ケン</t>
    </rPh>
    <rPh sb="11" eb="13">
      <t>デンシ</t>
    </rPh>
    <rPh sb="13" eb="15">
      <t>ノウヒン</t>
    </rPh>
    <rPh sb="16" eb="18">
      <t>ケイケン</t>
    </rPh>
    <phoneticPr fontId="3"/>
  </si>
  <si>
    <t>ある</t>
    <phoneticPr fontId="3"/>
  </si>
  <si>
    <t>ない</t>
    <phoneticPr fontId="3"/>
  </si>
  <si>
    <t>⑤研修に関する意見、要望等が有りましたらご自由にお書きください。</t>
    <rPh sb="1" eb="3">
      <t>ケンシュウ</t>
    </rPh>
    <rPh sb="4" eb="5">
      <t>カン</t>
    </rPh>
    <rPh sb="7" eb="9">
      <t>イケン</t>
    </rPh>
    <rPh sb="10" eb="12">
      <t>ヨウボウ</t>
    </rPh>
    <rPh sb="12" eb="13">
      <t>トウ</t>
    </rPh>
    <rPh sb="14" eb="15">
      <t>ア</t>
    </rPh>
    <rPh sb="21" eb="23">
      <t>ジユウ</t>
    </rPh>
    <rPh sb="25" eb="26">
      <t>カ</t>
    </rPh>
    <phoneticPr fontId="3"/>
  </si>
  <si>
    <t>上記のとおり研修の受講を申し込みます。</t>
    <rPh sb="0" eb="2">
      <t>ジョウキ</t>
    </rPh>
    <rPh sb="6" eb="8">
      <t>ケンシュウ</t>
    </rPh>
    <rPh sb="9" eb="11">
      <t>ジュコウ</t>
    </rPh>
    <rPh sb="12" eb="13">
      <t>モウ</t>
    </rPh>
    <rPh sb="14" eb="15">
      <t>コ</t>
    </rPh>
    <phoneticPr fontId="3"/>
  </si>
  <si>
    <t>（公財）宮崎県建設技術推進機構</t>
    <rPh sb="1" eb="3">
      <t>コウザイ</t>
    </rPh>
    <rPh sb="4" eb="7">
      <t>ミヤザキケン</t>
    </rPh>
    <rPh sb="7" eb="11">
      <t>ケンセツギジュツ</t>
    </rPh>
    <rPh sb="11" eb="13">
      <t>スイシン</t>
    </rPh>
    <rPh sb="13" eb="15">
      <t>キコウ</t>
    </rPh>
    <phoneticPr fontId="3"/>
  </si>
  <si>
    <t>土木課　企画研修システム担当　　行き</t>
    <rPh sb="0" eb="3">
      <t>ドボクカ</t>
    </rPh>
    <rPh sb="4" eb="6">
      <t>キカク</t>
    </rPh>
    <rPh sb="6" eb="8">
      <t>ケンシュウ</t>
    </rPh>
    <rPh sb="12" eb="14">
      <t>タントウ</t>
    </rPh>
    <rPh sb="16" eb="17">
      <t>イ</t>
    </rPh>
    <phoneticPr fontId="3"/>
  </si>
  <si>
    <t>※研修受講申込書に記入された個人情報は、研修業務を円滑に実施するために利用するもので、それ以外の</t>
    <rPh sb="1" eb="3">
      <t>ケンシュウ</t>
    </rPh>
    <rPh sb="3" eb="5">
      <t>ジュコウ</t>
    </rPh>
    <rPh sb="5" eb="8">
      <t>モウシコミショ</t>
    </rPh>
    <rPh sb="9" eb="11">
      <t>キニュウ</t>
    </rPh>
    <rPh sb="14" eb="16">
      <t>コジン</t>
    </rPh>
    <rPh sb="16" eb="18">
      <t>ジョウホウ</t>
    </rPh>
    <rPh sb="20" eb="22">
      <t>ケンシュウ</t>
    </rPh>
    <rPh sb="22" eb="24">
      <t>ギョウム</t>
    </rPh>
    <rPh sb="25" eb="27">
      <t>エンカツ</t>
    </rPh>
    <rPh sb="28" eb="30">
      <t>ジッシ</t>
    </rPh>
    <rPh sb="35" eb="37">
      <t>リヨウ</t>
    </rPh>
    <phoneticPr fontId="3"/>
  </si>
  <si>
    <t>目的では使用しません。</t>
    <rPh sb="0" eb="1">
      <t>モクテキ</t>
    </rPh>
    <phoneticPr fontId="3"/>
  </si>
  <si>
    <t>２０１９年度電子納品（工事）研修実施要領</t>
    <rPh sb="4" eb="6">
      <t>ネンド</t>
    </rPh>
    <rPh sb="6" eb="8">
      <t>デンシ</t>
    </rPh>
    <rPh sb="8" eb="10">
      <t>ノウヒン</t>
    </rPh>
    <rPh sb="11" eb="13">
      <t>コウジ</t>
    </rPh>
    <rPh sb="14" eb="16">
      <t>ケンシュウ</t>
    </rPh>
    <rPh sb="16" eb="18">
      <t>ジッシ</t>
    </rPh>
    <rPh sb="18" eb="20">
      <t>ヨウリョウ</t>
    </rPh>
    <phoneticPr fontId="3"/>
  </si>
  <si>
    <t>２０１９年度電子納品（工事）研修概要</t>
    <rPh sb="3" eb="5">
      <t>ネンド</t>
    </rPh>
    <rPh sb="5" eb="7">
      <t>デンシ</t>
    </rPh>
    <rPh sb="7" eb="9">
      <t>ノウヒン</t>
    </rPh>
    <rPh sb="10" eb="12">
      <t>コウジ</t>
    </rPh>
    <rPh sb="13" eb="15">
      <t>ケンシュウ</t>
    </rPh>
    <rPh sb="15" eb="17">
      <t>ガイヨウ</t>
    </rPh>
    <phoneticPr fontId="3"/>
  </si>
  <si>
    <t>９０人　（１５人　×　６回）</t>
    <rPh sb="1" eb="2">
      <t>ニン</t>
    </rPh>
    <rPh sb="6" eb="7">
      <t>ニン</t>
    </rPh>
    <rPh sb="11" eb="12">
      <t>カイ</t>
    </rPh>
    <phoneticPr fontId="3"/>
  </si>
  <si>
    <t>宮崎県建設技術センター２階　情報処理室（宮崎市清武町今泉丙２５５９－１）</t>
    <rPh sb="0" eb="1">
      <t>ミヤザキ</t>
    </rPh>
    <rPh sb="1" eb="6">
      <t>ケンケンセツギジュツ</t>
    </rPh>
    <rPh sb="11" eb="12">
      <t>カイ</t>
    </rPh>
    <rPh sb="13" eb="18">
      <t>ジョウホウショリシツ</t>
    </rPh>
    <rPh sb="19" eb="22">
      <t>ミヤザキシ</t>
    </rPh>
    <rPh sb="22" eb="28">
      <t>キヨタケチョウイマイズミヘイ</t>
    </rPh>
    <phoneticPr fontId="3"/>
  </si>
  <si>
    <t>２０１９年度電子納品（工事）研修</t>
    <rPh sb="4" eb="6">
      <t>ネンド</t>
    </rPh>
    <rPh sb="6" eb="8">
      <t>デンシ</t>
    </rPh>
    <rPh sb="8" eb="10">
      <t>ノウヒン</t>
    </rPh>
    <rPh sb="11" eb="13">
      <t>コウジ</t>
    </rPh>
    <rPh sb="14" eb="16">
      <t>ケンシュウ</t>
    </rPh>
    <phoneticPr fontId="3"/>
  </si>
  <si>
    <t>①令和元年９月１８日（水）</t>
    <rPh sb="1" eb="3">
      <t>レイワ</t>
    </rPh>
    <rPh sb="3" eb="5">
      <t>ガンネン</t>
    </rPh>
    <rPh sb="6" eb="7">
      <t>ガツ</t>
    </rPh>
    <rPh sb="9" eb="10">
      <t>ニチ</t>
    </rPh>
    <rPh sb="11" eb="12">
      <t>スイ</t>
    </rPh>
    <phoneticPr fontId="3"/>
  </si>
  <si>
    <t>②令和元年９月１９日（木）</t>
    <rPh sb="1" eb="3">
      <t>レイワ</t>
    </rPh>
    <rPh sb="3" eb="5">
      <t>ガンネン</t>
    </rPh>
    <rPh sb="6" eb="7">
      <t>ガツ</t>
    </rPh>
    <rPh sb="9" eb="10">
      <t>ニチ</t>
    </rPh>
    <rPh sb="11" eb="12">
      <t>モク</t>
    </rPh>
    <phoneticPr fontId="3"/>
  </si>
  <si>
    <t>③令和元年９月２０日（金）</t>
    <rPh sb="0" eb="2">
      <t>レイワ</t>
    </rPh>
    <rPh sb="2" eb="4">
      <t>ガンネン</t>
    </rPh>
    <rPh sb="5" eb="6">
      <t>ガツ</t>
    </rPh>
    <rPh sb="8" eb="9">
      <t>ニチ</t>
    </rPh>
    <rPh sb="10" eb="11">
      <t>キン</t>
    </rPh>
    <phoneticPr fontId="3"/>
  </si>
  <si>
    <t>④令和元年１１月２０日（水）</t>
    <rPh sb="1" eb="3">
      <t>レイワ</t>
    </rPh>
    <rPh sb="3" eb="5">
      <t>ガンネン</t>
    </rPh>
    <rPh sb="7" eb="8">
      <t>ガツ</t>
    </rPh>
    <rPh sb="10" eb="11">
      <t>ニチ</t>
    </rPh>
    <rPh sb="12" eb="13">
      <t>スイ</t>
    </rPh>
    <phoneticPr fontId="3"/>
  </si>
  <si>
    <t>⑤令和元年１１月２１日（木）</t>
    <rPh sb="0" eb="2">
      <t>レイワ</t>
    </rPh>
    <rPh sb="2" eb="4">
      <t>ガンネン</t>
    </rPh>
    <rPh sb="6" eb="7">
      <t>ガツ</t>
    </rPh>
    <rPh sb="9" eb="10">
      <t>ニチ</t>
    </rPh>
    <rPh sb="11" eb="12">
      <t>モク</t>
    </rPh>
    <phoneticPr fontId="3"/>
  </si>
  <si>
    <t>⑥令和元年１１月２２日（金）</t>
    <rPh sb="0" eb="2">
      <t>レイワ</t>
    </rPh>
    <rPh sb="2" eb="4">
      <t>ガンネン</t>
    </rPh>
    <rPh sb="6" eb="7">
      <t>ガツ</t>
    </rPh>
    <rPh sb="9" eb="10">
      <t>ニチ</t>
    </rPh>
    <rPh sb="11" eb="12">
      <t>キン</t>
    </rPh>
    <phoneticPr fontId="3"/>
  </si>
  <si>
    <t>①令和元年９月１８日（水）</t>
    <rPh sb="0" eb="2">
      <t>レイワ</t>
    </rPh>
    <rPh sb="2" eb="4">
      <t>ガンネン</t>
    </rPh>
    <rPh sb="5" eb="6">
      <t>ガツ</t>
    </rPh>
    <rPh sb="8" eb="9">
      <t>ニチ</t>
    </rPh>
    <phoneticPr fontId="3"/>
  </si>
  <si>
    <t>②令和元年９月１９日（木）</t>
    <rPh sb="0" eb="2">
      <t>レイワ</t>
    </rPh>
    <rPh sb="1" eb="3">
      <t>ガンネン</t>
    </rPh>
    <rPh sb="4" eb="5">
      <t>ガツ</t>
    </rPh>
    <rPh sb="7" eb="8">
      <t>ニチ</t>
    </rPh>
    <rPh sb="10" eb="11">
      <t>モク</t>
    </rPh>
    <phoneticPr fontId="3"/>
  </si>
  <si>
    <t>③令和元年９月２０日（金）</t>
    <rPh sb="0" eb="2">
      <t>レイワ</t>
    </rPh>
    <rPh sb="1" eb="3">
      <t>ガンネン</t>
    </rPh>
    <rPh sb="4" eb="5">
      <t>ガツ</t>
    </rPh>
    <rPh sb="7" eb="8">
      <t>ニチ</t>
    </rPh>
    <rPh sb="10" eb="11">
      <t>キン</t>
    </rPh>
    <phoneticPr fontId="3"/>
  </si>
  <si>
    <t>⑤令和元年１１月２１日（木）</t>
    <rPh sb="1" eb="3">
      <t>レイワ</t>
    </rPh>
    <rPh sb="3" eb="5">
      <t>ガンネン</t>
    </rPh>
    <rPh sb="7" eb="8">
      <t>ガツ</t>
    </rPh>
    <rPh sb="10" eb="11">
      <t>ニチ</t>
    </rPh>
    <rPh sb="12" eb="13">
      <t>モク</t>
    </rPh>
    <phoneticPr fontId="3"/>
  </si>
  <si>
    <t>⑥令和元年１１月２２日（金）</t>
    <rPh sb="1" eb="3">
      <t>レイワ</t>
    </rPh>
    <rPh sb="3" eb="5">
      <t>ガンネン</t>
    </rPh>
    <rPh sb="7" eb="8">
      <t>ガツ</t>
    </rPh>
    <rPh sb="10" eb="11">
      <t>ニチ</t>
    </rPh>
    <rPh sb="12" eb="13">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</si>
</sst>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
      <b/>
      <u/>
      <sz val="11"/>
      <name val="ＭＳ Ｐゴシック"/>
      <family val="3"/>
      <charset val="128"/>
    </font>
    <font>
      <sz val="11"/>
      <color rgb="FF00B050"/>
      <name val="ＭＳ Ｐゴシック"/>
      <family val="3"/>
      <charset val="128"/>
    </font>
    <font>
      <sz val="11"/>
      <color theme="1"/>
      <name val="ＭＳ Ｐゴシック"/>
      <family val="3"/>
      <charset val="128"/>
    </font>
    <font>
      <sz val="6"/>
      <name val="游ゴシック"/>
      <family val="2"/>
      <charset val="128"/>
      <scheme val="minor"/>
    </font>
    <font>
      <sz val="16"/>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13"/>
        <bgColor indexed="64"/>
      </patternFill>
    </fill>
    <fill>
      <patternFill patternType="solid">
        <fgColor rgb="FFCCEC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270">
    <xf numFmtId="0" fontId="0" fillId="0" borderId="0" xfId="0">
      <alignment vertical="center"/>
    </xf>
    <xf numFmtId="0" fontId="4" fillId="0" borderId="0" xfId="0" applyFont="1" applyFill="1" applyAlignment="1" applyProtection="1">
      <alignment vertical="center"/>
      <protection locked="0"/>
    </xf>
    <xf numFmtId="0" fontId="0" fillId="0" borderId="0" xfId="0" applyFont="1" applyFill="1" applyProtection="1">
      <alignment vertical="center"/>
      <protection locked="0"/>
    </xf>
    <xf numFmtId="0" fontId="5" fillId="0" borderId="0" xfId="0" applyFont="1" applyFill="1" applyProtection="1">
      <alignment vertical="center"/>
      <protection locked="0"/>
    </xf>
    <xf numFmtId="0" fontId="6" fillId="0" borderId="0" xfId="0" applyFont="1" applyFill="1" applyProtection="1">
      <alignment vertical="center"/>
      <protection locked="0"/>
    </xf>
    <xf numFmtId="0" fontId="0" fillId="0" borderId="0" xfId="0" quotePrefix="1" applyFont="1" applyFill="1" applyAlignment="1" applyProtection="1">
      <alignment horizontal="left" vertical="center" indent="2"/>
      <protection locked="0"/>
    </xf>
    <xf numFmtId="0" fontId="0" fillId="0" borderId="0" xfId="0" applyFont="1" applyFill="1" applyAlignment="1" applyProtection="1">
      <alignment horizontal="left" vertical="center" indent="1"/>
      <protection locked="0"/>
    </xf>
    <xf numFmtId="0" fontId="7" fillId="0" borderId="0" xfId="0" quotePrefix="1" applyFont="1" applyFill="1" applyAlignment="1" applyProtection="1">
      <alignment horizontal="left" vertical="center" indent="1"/>
      <protection locked="0"/>
    </xf>
    <xf numFmtId="0" fontId="0" fillId="0" borderId="0" xfId="0" quotePrefix="1" applyFont="1" applyFill="1" applyAlignment="1" applyProtection="1">
      <alignment horizontal="left" vertical="center" indent="1"/>
      <protection locked="0"/>
    </xf>
    <xf numFmtId="0" fontId="0" fillId="0" borderId="0" xfId="0" quotePrefix="1" applyFont="1" applyFill="1" applyAlignment="1" applyProtection="1">
      <alignment horizontal="left" vertical="center" indent="3"/>
      <protection locked="0"/>
    </xf>
    <xf numFmtId="0" fontId="7" fillId="0" borderId="0" xfId="0" quotePrefix="1" applyFont="1" applyFill="1" applyAlignment="1" applyProtection="1">
      <alignment horizontal="left" vertical="center" indent="3"/>
      <protection locked="0"/>
    </xf>
    <xf numFmtId="0" fontId="0" fillId="0" borderId="0" xfId="0" quotePrefix="1" applyFont="1" applyFill="1" applyAlignment="1" applyProtection="1">
      <alignment horizontal="left" vertical="center" indent="4"/>
      <protection locked="0"/>
    </xf>
    <xf numFmtId="0" fontId="7" fillId="0" borderId="0" xfId="0" quotePrefix="1" applyFont="1" applyFill="1" applyAlignment="1" applyProtection="1">
      <alignment horizontal="left" vertical="center" indent="4"/>
      <protection locked="0"/>
    </xf>
    <xf numFmtId="0" fontId="0" fillId="0" borderId="0" xfId="0" quotePrefix="1" applyFont="1" applyFill="1" applyAlignment="1" applyProtection="1">
      <alignment horizontal="left" vertical="center"/>
      <protection locked="0"/>
    </xf>
    <xf numFmtId="0" fontId="0" fillId="0" borderId="0" xfId="0" quotePrefix="1" applyFont="1" applyAlignment="1" applyProtection="1">
      <alignment horizontal="left" vertical="center" indent="2"/>
      <protection locked="0" hidden="1"/>
    </xf>
    <xf numFmtId="0" fontId="0" fillId="0" borderId="0" xfId="0" quotePrefix="1" applyFont="1" applyAlignment="1" applyProtection="1">
      <alignment horizontal="left" vertical="center" indent="2"/>
      <protection locked="0"/>
    </xf>
    <xf numFmtId="0" fontId="0" fillId="0" borderId="0" xfId="0" applyFont="1" applyProtection="1">
      <alignment vertical="center"/>
      <protection locked="0"/>
    </xf>
    <xf numFmtId="0" fontId="0" fillId="0" borderId="1" xfId="0" applyFont="1" applyBorder="1" applyProtection="1">
      <alignment vertical="center"/>
      <protection locked="0"/>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0" fillId="0" borderId="0" xfId="0" applyFont="1" applyFill="1" applyBorder="1" applyAlignment="1" applyProtection="1">
      <alignment vertical="center"/>
      <protection locked="0"/>
    </xf>
    <xf numFmtId="0" fontId="0" fillId="0" borderId="2" xfId="0" applyFont="1" applyBorder="1" applyProtection="1">
      <alignment vertical="center"/>
      <protection locked="0"/>
    </xf>
    <xf numFmtId="0" fontId="1" fillId="0" borderId="4" xfId="0" applyFont="1" applyBorder="1" applyProtection="1">
      <alignment vertical="center"/>
      <protection locked="0"/>
    </xf>
    <xf numFmtId="0" fontId="0" fillId="0" borderId="4" xfId="0" applyFont="1" applyBorder="1" applyProtection="1">
      <alignment vertical="center"/>
      <protection locked="0"/>
    </xf>
    <xf numFmtId="0" fontId="0" fillId="3" borderId="3" xfId="0" quotePrefix="1" applyFont="1" applyFill="1" applyBorder="1" applyAlignment="1" applyProtection="1">
      <alignment horizontal="left" vertical="center"/>
      <protection locked="0"/>
    </xf>
    <xf numFmtId="0" fontId="0" fillId="0" borderId="0" xfId="0" quotePrefix="1" applyFont="1" applyFill="1" applyBorder="1" applyAlignment="1" applyProtection="1">
      <alignment vertical="center"/>
      <protection locked="0"/>
    </xf>
    <xf numFmtId="0" fontId="7" fillId="0" borderId="0" xfId="0" quotePrefix="1" applyFont="1" applyFill="1" applyBorder="1" applyAlignment="1" applyProtection="1">
      <alignment horizontal="left" vertical="center" indent="4"/>
      <protection locked="0"/>
    </xf>
    <xf numFmtId="0" fontId="0" fillId="0" borderId="0" xfId="0" applyFont="1" applyFill="1" applyBorder="1" applyProtection="1">
      <alignment vertical="center"/>
      <protection locked="0"/>
    </xf>
    <xf numFmtId="0" fontId="5" fillId="0" borderId="0" xfId="0" quotePrefix="1" applyFont="1" applyFill="1" applyAlignment="1" applyProtection="1">
      <alignment horizontal="left" vertical="center"/>
      <protection locked="0"/>
    </xf>
    <xf numFmtId="0" fontId="6" fillId="0" borderId="0" xfId="0" quotePrefix="1" applyFont="1" applyFill="1" applyAlignment="1" applyProtection="1">
      <alignment horizontal="left" vertical="center"/>
      <protection locked="0"/>
    </xf>
    <xf numFmtId="0" fontId="7" fillId="0" borderId="0" xfId="0" applyFont="1" applyFill="1" applyBorder="1" applyAlignment="1" applyProtection="1">
      <alignment vertical="center"/>
      <protection locked="0"/>
    </xf>
    <xf numFmtId="0" fontId="0" fillId="0" borderId="0" xfId="0" applyFont="1" applyFill="1" applyAlignment="1" applyProtection="1">
      <alignment horizontal="left" vertical="center" indent="2"/>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1" fillId="0" borderId="0" xfId="0" applyFont="1" applyProtection="1">
      <alignment vertical="center"/>
      <protection locked="0"/>
    </xf>
    <xf numFmtId="0" fontId="7" fillId="0" borderId="0" xfId="0" quotePrefix="1" applyFont="1" applyAlignment="1" applyProtection="1">
      <alignment horizontal="left" vertical="center" indent="3"/>
      <protection locked="0"/>
    </xf>
    <xf numFmtId="0" fontId="1" fillId="3" borderId="0" xfId="0" applyFont="1" applyFill="1" applyAlignment="1" applyProtection="1">
      <alignment vertical="center"/>
      <protection locked="0"/>
    </xf>
    <xf numFmtId="0" fontId="0" fillId="3" borderId="0" xfId="0" quotePrefix="1" applyFont="1" applyFill="1" applyAlignment="1" applyProtection="1">
      <alignment horizontal="left" vertical="center"/>
      <protection locked="0"/>
    </xf>
    <xf numFmtId="0" fontId="1" fillId="0" borderId="0" xfId="0" applyFont="1" applyAlignment="1" applyProtection="1">
      <alignment horizontal="left" vertical="center" indent="1"/>
      <protection locked="0"/>
    </xf>
    <xf numFmtId="0" fontId="0" fillId="0" borderId="0" xfId="0" applyFont="1" applyFill="1" applyAlignment="1" applyProtection="1">
      <alignment horizontal="left" vertical="center" indent="3"/>
      <protection locked="0"/>
    </xf>
    <xf numFmtId="0" fontId="0" fillId="0" borderId="0" xfId="0" applyFont="1" applyFill="1" applyAlignment="1" applyProtection="1">
      <alignment horizontal="left" vertical="center" indent="4"/>
      <protection locked="0"/>
    </xf>
    <xf numFmtId="0" fontId="0" fillId="0" borderId="4" xfId="0" applyFont="1" applyFill="1" applyBorder="1" applyProtection="1">
      <alignment vertical="center"/>
      <protection locked="0"/>
    </xf>
    <xf numFmtId="0" fontId="0" fillId="3" borderId="4" xfId="0" quotePrefix="1" applyFont="1" applyFill="1" applyBorder="1" applyAlignment="1" applyProtection="1">
      <alignment horizontal="left" vertical="center"/>
      <protection locked="0"/>
    </xf>
    <xf numFmtId="0" fontId="8" fillId="0" borderId="0" xfId="0" quotePrefix="1" applyFont="1" applyAlignment="1" applyProtection="1">
      <alignment horizontal="left" vertical="center" indent="2"/>
      <protection locked="0"/>
    </xf>
    <xf numFmtId="0" fontId="7" fillId="0" borderId="0" xfId="0" quotePrefix="1" applyFont="1" applyFill="1" applyBorder="1" applyAlignment="1" applyProtection="1">
      <alignment vertical="center"/>
      <protection locked="0"/>
    </xf>
    <xf numFmtId="0" fontId="5" fillId="0" borderId="0" xfId="0" quotePrefix="1" applyFont="1" applyFill="1" applyAlignment="1" applyProtection="1">
      <alignment horizontal="left" vertical="center" indent="4"/>
      <protection locked="0"/>
    </xf>
    <xf numFmtId="0" fontId="0" fillId="0" borderId="0" xfId="0" quotePrefix="1" applyFont="1" applyFill="1" applyAlignment="1" applyProtection="1">
      <alignment horizontal="left" vertical="center" indent="5"/>
      <protection locked="0"/>
    </xf>
    <xf numFmtId="0" fontId="7" fillId="0" borderId="0" xfId="0" quotePrefix="1" applyFont="1" applyFill="1" applyAlignment="1" applyProtection="1">
      <alignment horizontal="left" vertical="center" indent="6"/>
      <protection locked="0"/>
    </xf>
    <xf numFmtId="0" fontId="0" fillId="0" borderId="0" xfId="0" quotePrefix="1" applyFont="1" applyFill="1" applyAlignment="1" applyProtection="1">
      <alignment horizontal="left" vertical="center" indent="6"/>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left" vertical="center" indent="6"/>
      <protection locked="0"/>
    </xf>
    <xf numFmtId="0" fontId="10" fillId="0" borderId="0" xfId="0" applyFont="1" applyProtection="1">
      <alignment vertical="center"/>
      <protection locked="0"/>
    </xf>
    <xf numFmtId="0" fontId="0" fillId="0" borderId="5" xfId="0" applyFont="1" applyBorder="1" applyProtection="1">
      <alignment vertical="center"/>
      <protection locked="0"/>
    </xf>
    <xf numFmtId="0" fontId="1" fillId="0" borderId="7" xfId="0" applyFont="1" applyBorder="1" applyProtection="1">
      <alignment vertical="center"/>
      <protection locked="0"/>
    </xf>
    <xf numFmtId="0" fontId="0" fillId="0" borderId="7" xfId="0" applyFont="1" applyBorder="1" applyProtection="1">
      <alignment vertical="center"/>
      <protection locked="0"/>
    </xf>
    <xf numFmtId="0" fontId="0" fillId="3" borderId="6" xfId="0" quotePrefix="1" applyFont="1" applyFill="1" applyBorder="1" applyAlignment="1" applyProtection="1">
      <alignment horizontal="left" vertical="center"/>
      <protection locked="0"/>
    </xf>
    <xf numFmtId="0" fontId="0" fillId="0" borderId="10" xfId="0" applyFont="1" applyBorder="1" applyProtection="1">
      <alignment vertical="center"/>
      <protection locked="0"/>
    </xf>
    <xf numFmtId="0" fontId="1" fillId="0" borderId="12" xfId="0" applyFont="1" applyBorder="1" applyProtection="1">
      <alignment vertical="center"/>
      <protection locked="0"/>
    </xf>
    <xf numFmtId="0" fontId="0" fillId="0" borderId="12" xfId="0" applyFont="1" applyBorder="1" applyProtection="1">
      <alignment vertical="center"/>
      <protection locked="0"/>
    </xf>
    <xf numFmtId="0" fontId="0" fillId="3" borderId="11" xfId="0" quotePrefix="1"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5" fillId="0" borderId="0" xfId="0" quotePrefix="1" applyFont="1" applyAlignment="1" applyProtection="1">
      <alignment horizontal="left" vertical="center"/>
      <protection locked="0"/>
    </xf>
    <xf numFmtId="0" fontId="0" fillId="0" borderId="0" xfId="0" quotePrefix="1" applyFont="1" applyAlignment="1" applyProtection="1">
      <alignment horizontal="left" vertical="center" indent="3"/>
      <protection locked="0"/>
    </xf>
    <xf numFmtId="0" fontId="0" fillId="0" borderId="0" xfId="0" quotePrefix="1" applyFont="1" applyAlignment="1" applyProtection="1">
      <alignment horizontal="left" vertical="center" indent="4"/>
      <protection locked="0"/>
    </xf>
    <xf numFmtId="0" fontId="0" fillId="0" borderId="0" xfId="0" applyFont="1" applyAlignment="1" applyProtection="1">
      <alignment horizontal="left" vertical="center" indent="1"/>
      <protection locked="0"/>
    </xf>
    <xf numFmtId="0" fontId="11" fillId="0" borderId="0" xfId="0" applyFont="1" applyAlignment="1" applyProtection="1">
      <alignment horizontal="left" vertical="center" indent="4"/>
      <protection locked="0"/>
    </xf>
    <xf numFmtId="0" fontId="0" fillId="0" borderId="0" xfId="0" applyProtection="1">
      <alignment vertical="center"/>
      <protection locked="0"/>
    </xf>
    <xf numFmtId="0" fontId="0" fillId="0" borderId="0" xfId="0" quotePrefix="1" applyFont="1" applyAlignment="1" applyProtection="1">
      <alignment horizontal="left" vertical="center"/>
      <protection locked="0"/>
    </xf>
    <xf numFmtId="0" fontId="5" fillId="0" borderId="0" xfId="0" quotePrefix="1" applyFont="1" applyAlignment="1" applyProtection="1">
      <alignment horizontal="left" vertical="center" indent="4"/>
      <protection locked="0"/>
    </xf>
    <xf numFmtId="0" fontId="0" fillId="0" borderId="0" xfId="0" applyFont="1" applyAlignment="1" applyProtection="1">
      <alignment horizontal="left" vertical="center" indent="2"/>
      <protection locked="0"/>
    </xf>
    <xf numFmtId="0" fontId="13" fillId="0" borderId="0" xfId="0" quotePrefix="1"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7" fillId="0" borderId="0" xfId="0" quotePrefix="1" applyFont="1" applyAlignment="1" applyProtection="1">
      <alignment horizontal="left" vertical="center"/>
      <protection locked="0"/>
    </xf>
    <xf numFmtId="0" fontId="0" fillId="0" borderId="5" xfId="0" quotePrefix="1" applyFont="1" applyFill="1" applyBorder="1" applyAlignment="1" applyProtection="1">
      <alignment horizontal="left" vertical="center" indent="2"/>
      <protection locked="0"/>
    </xf>
    <xf numFmtId="0" fontId="0" fillId="0" borderId="7"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0" xfId="0" quotePrefix="1" applyFont="1" applyFill="1" applyBorder="1" applyAlignment="1" applyProtection="1">
      <alignment horizontal="left" vertical="center"/>
      <protection locked="0"/>
    </xf>
    <xf numFmtId="0" fontId="0" fillId="0" borderId="2" xfId="0" quotePrefix="1" applyFont="1" applyFill="1" applyBorder="1" applyAlignment="1" applyProtection="1">
      <alignment horizontal="left" vertical="center" indent="2"/>
      <protection locked="0"/>
    </xf>
    <xf numFmtId="0" fontId="0" fillId="0" borderId="4"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Font="1" applyBorder="1" applyProtection="1">
      <alignment vertical="center"/>
      <protection locked="0"/>
    </xf>
    <xf numFmtId="0" fontId="0" fillId="4" borderId="2" xfId="0" applyFont="1" applyFill="1" applyBorder="1" applyAlignment="1" applyProtection="1">
      <alignment horizontal="center" vertical="center"/>
      <protection locked="0"/>
    </xf>
    <xf numFmtId="0" fontId="0" fillId="0" borderId="5" xfId="0" quotePrefix="1" applyFont="1" applyFill="1" applyBorder="1" applyAlignment="1" applyProtection="1">
      <alignment horizontal="center" vertical="center"/>
      <protection locked="0"/>
    </xf>
    <xf numFmtId="0" fontId="0" fillId="0" borderId="2" xfId="0" applyFont="1" applyFill="1" applyBorder="1" applyProtection="1">
      <alignment vertical="center"/>
      <protection locked="0"/>
    </xf>
    <xf numFmtId="0" fontId="6" fillId="0" borderId="4" xfId="0" applyFont="1" applyFill="1" applyBorder="1" applyProtection="1">
      <alignment vertical="center"/>
      <protection locked="0"/>
    </xf>
    <xf numFmtId="0" fontId="0" fillId="0" borderId="5" xfId="0" applyFont="1" applyBorder="1" applyAlignment="1" applyProtection="1">
      <alignment vertical="center"/>
      <protection locked="0"/>
    </xf>
    <xf numFmtId="0" fontId="0" fillId="0" borderId="6" xfId="0" applyFont="1" applyBorder="1" applyProtection="1">
      <alignment vertical="center"/>
      <protection locked="0"/>
    </xf>
    <xf numFmtId="0" fontId="6" fillId="0" borderId="0" xfId="0" applyFont="1" applyFill="1" applyBorder="1" applyProtection="1">
      <alignment vertical="center"/>
      <protection locked="0"/>
    </xf>
    <xf numFmtId="0" fontId="0" fillId="0" borderId="8" xfId="0" applyFont="1" applyBorder="1" applyAlignment="1" applyProtection="1">
      <alignment vertical="top" wrapText="1"/>
      <protection locked="0"/>
    </xf>
    <xf numFmtId="0" fontId="0" fillId="0" borderId="0" xfId="0" applyBorder="1" applyAlignment="1" applyProtection="1">
      <alignment vertical="top"/>
      <protection locked="0"/>
    </xf>
    <xf numFmtId="0" fontId="0" fillId="0" borderId="9" xfId="0" applyFont="1" applyBorder="1" applyProtection="1">
      <alignment vertical="center"/>
      <protection locked="0"/>
    </xf>
    <xf numFmtId="0" fontId="6" fillId="0" borderId="0" xfId="0" quotePrefix="1" applyFont="1" applyFill="1" applyBorder="1" applyAlignment="1" applyProtection="1">
      <alignment vertical="center" shrinkToFit="1"/>
      <protection locked="0"/>
    </xf>
    <xf numFmtId="0" fontId="0" fillId="0" borderId="2" xfId="0" quotePrefix="1" applyFont="1" applyFill="1" applyBorder="1" applyAlignment="1" applyProtection="1">
      <alignment horizontal="center" vertical="center"/>
      <protection locked="0"/>
    </xf>
    <xf numFmtId="0" fontId="0" fillId="0" borderId="2" xfId="0" applyFont="1" applyFill="1" applyBorder="1" applyAlignment="1" applyProtection="1">
      <alignment horizontal="left" vertical="center"/>
      <protection locked="0"/>
    </xf>
    <xf numFmtId="0" fontId="0" fillId="0" borderId="4" xfId="0" quotePrefix="1" applyFont="1" applyFill="1" applyBorder="1" applyAlignment="1" applyProtection="1">
      <alignment vertical="center" wrapText="1"/>
      <protection locked="0"/>
    </xf>
    <xf numFmtId="0" fontId="0" fillId="0" borderId="10" xfId="0" applyFont="1" applyBorder="1" applyAlignment="1" applyProtection="1">
      <alignment horizontal="left" vertical="top" wrapText="1" indent="1"/>
      <protection locked="0"/>
    </xf>
    <xf numFmtId="0" fontId="0" fillId="0" borderId="12" xfId="0" applyBorder="1" applyAlignment="1" applyProtection="1">
      <alignment horizontal="left" vertical="top" indent="1"/>
      <protection locked="0"/>
    </xf>
    <xf numFmtId="0" fontId="0" fillId="0" borderId="11" xfId="0" applyFont="1" applyBorder="1" applyProtection="1">
      <alignment vertical="center"/>
      <protection locked="0"/>
    </xf>
    <xf numFmtId="0" fontId="7" fillId="0" borderId="0" xfId="0" quotePrefix="1" applyFont="1" applyFill="1" applyAlignment="1" applyProtection="1">
      <alignment horizontal="left" vertical="center"/>
      <protection locked="0"/>
    </xf>
    <xf numFmtId="0" fontId="0" fillId="0" borderId="0" xfId="0" quotePrefix="1" applyFont="1" applyFill="1" applyBorder="1" applyAlignment="1" applyProtection="1">
      <alignment vertical="center" wrapText="1"/>
      <protection locked="0"/>
    </xf>
    <xf numFmtId="9" fontId="4" fillId="0" borderId="0" xfId="0" applyNumberFormat="1"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1" fillId="3" borderId="0" xfId="0" applyFont="1" applyFill="1" applyProtection="1">
      <alignment vertical="center"/>
      <protection locked="0"/>
    </xf>
    <xf numFmtId="0" fontId="1" fillId="3" borderId="0" xfId="0" quotePrefix="1" applyFont="1" applyFill="1" applyAlignment="1" applyProtection="1">
      <alignment horizontal="left" vertical="center"/>
      <protection locked="0"/>
    </xf>
    <xf numFmtId="0" fontId="0" fillId="0" borderId="3" xfId="0" applyFont="1" applyBorder="1" applyProtection="1">
      <alignment vertical="center"/>
      <protection locked="0"/>
    </xf>
    <xf numFmtId="0" fontId="0" fillId="3" borderId="0" xfId="0" quotePrefix="1" applyFont="1" applyFill="1" applyBorder="1" applyAlignment="1" applyProtection="1">
      <alignment horizontal="left" vertical="center"/>
      <protection locked="0"/>
    </xf>
    <xf numFmtId="0" fontId="5" fillId="0" borderId="5" xfId="0" quotePrefix="1" applyFont="1" applyFill="1" applyBorder="1" applyAlignment="1" applyProtection="1">
      <alignment horizontal="left" vertical="center" indent="1"/>
      <protection locked="0"/>
    </xf>
    <xf numFmtId="0" fontId="0" fillId="0" borderId="7" xfId="0" applyFont="1" applyFill="1" applyBorder="1" applyProtection="1">
      <alignment vertical="center"/>
      <protection locked="0"/>
    </xf>
    <xf numFmtId="0" fontId="0" fillId="0" borderId="6" xfId="0" applyFont="1" applyFill="1" applyBorder="1" applyProtection="1">
      <alignment vertical="center"/>
      <protection locked="0"/>
    </xf>
    <xf numFmtId="0" fontId="5" fillId="0" borderId="8" xfId="0" quotePrefix="1" applyFont="1" applyFill="1" applyBorder="1" applyAlignment="1" applyProtection="1">
      <alignment horizontal="left" vertical="center" indent="2"/>
      <protection locked="0"/>
    </xf>
    <xf numFmtId="0" fontId="0" fillId="0" borderId="9" xfId="0" applyFont="1" applyFill="1" applyBorder="1" applyProtection="1">
      <alignment vertical="center"/>
      <protection locked="0"/>
    </xf>
    <xf numFmtId="0" fontId="0" fillId="0" borderId="8" xfId="0" quotePrefix="1" applyFont="1" applyFill="1" applyBorder="1" applyAlignment="1" applyProtection="1">
      <alignment horizontal="left" vertical="center" indent="3"/>
      <protection locked="0"/>
    </xf>
    <xf numFmtId="0" fontId="0" fillId="0" borderId="0" xfId="0" applyFont="1" applyFill="1" applyBorder="1" applyAlignment="1" applyProtection="1">
      <alignment horizontal="left" vertical="center"/>
      <protection locked="0"/>
    </xf>
    <xf numFmtId="0" fontId="0" fillId="0" borderId="8" xfId="0" applyFont="1" applyFill="1" applyBorder="1" applyProtection="1">
      <alignment vertical="center"/>
      <protection locked="0"/>
    </xf>
    <xf numFmtId="0" fontId="16" fillId="0" borderId="8" xfId="0" quotePrefix="1" applyFont="1" applyFill="1" applyBorder="1" applyAlignment="1" applyProtection="1">
      <alignment horizontal="left" vertical="center"/>
      <protection locked="0"/>
    </xf>
    <xf numFmtId="0" fontId="16" fillId="0" borderId="0" xfId="0" quotePrefix="1" applyFont="1" applyFill="1" applyBorder="1" applyAlignment="1" applyProtection="1">
      <alignment horizontal="left" vertical="center"/>
      <protection locked="0"/>
    </xf>
    <xf numFmtId="0" fontId="5" fillId="0" borderId="8" xfId="0" applyFont="1" applyFill="1" applyBorder="1" applyAlignment="1" applyProtection="1">
      <alignment horizontal="right" vertical="center"/>
      <protection locked="0"/>
    </xf>
    <xf numFmtId="0" fontId="14" fillId="0" borderId="12" xfId="0" applyFont="1" applyBorder="1" applyAlignment="1" applyProtection="1">
      <alignment horizontal="center" vertical="center"/>
      <protection locked="0"/>
    </xf>
    <xf numFmtId="0" fontId="5" fillId="0" borderId="0" xfId="0" applyFont="1" applyBorder="1" applyAlignment="1" applyProtection="1">
      <alignment horizontal="left" vertical="center" indent="1"/>
      <protection locked="0"/>
    </xf>
    <xf numFmtId="0" fontId="14" fillId="0" borderId="9" xfId="0" applyFont="1" applyBorder="1" applyAlignment="1" applyProtection="1">
      <alignment vertical="center"/>
      <protection locked="0"/>
    </xf>
    <xf numFmtId="0" fontId="0" fillId="0" borderId="10" xfId="0" quotePrefix="1" applyFont="1" applyFill="1" applyBorder="1" applyAlignment="1" applyProtection="1">
      <alignment horizontal="left" vertical="center" indent="3"/>
      <protection locked="0"/>
    </xf>
    <xf numFmtId="0" fontId="0" fillId="0" borderId="12" xfId="0" quotePrefix="1" applyFont="1" applyFill="1" applyBorder="1" applyAlignment="1" applyProtection="1">
      <alignment horizontal="left" vertical="center"/>
      <protection locked="0"/>
    </xf>
    <xf numFmtId="0" fontId="0" fillId="0" borderId="12" xfId="0" applyFont="1" applyFill="1" applyBorder="1" applyProtection="1">
      <alignment vertical="center"/>
      <protection locked="0"/>
    </xf>
    <xf numFmtId="0" fontId="0" fillId="0" borderId="11" xfId="0" applyFont="1" applyFill="1" applyBorder="1" applyProtection="1">
      <alignment vertical="center"/>
      <protection locked="0"/>
    </xf>
    <xf numFmtId="0" fontId="5" fillId="0" borderId="5" xfId="0" applyFont="1" applyFill="1" applyBorder="1" applyProtection="1">
      <alignment vertical="center"/>
      <protection locked="0"/>
    </xf>
    <xf numFmtId="0" fontId="5" fillId="0" borderId="7" xfId="0" applyFont="1" applyFill="1" applyBorder="1" applyProtection="1">
      <alignment vertical="center"/>
      <protection locked="0"/>
    </xf>
    <xf numFmtId="0" fontId="0" fillId="0" borderId="7" xfId="0" quotePrefix="1" applyFont="1" applyFill="1" applyBorder="1" applyAlignment="1" applyProtection="1">
      <alignment horizontal="left" vertical="center"/>
      <protection locked="0"/>
    </xf>
    <xf numFmtId="0" fontId="0" fillId="0" borderId="8" xfId="0" quotePrefix="1" applyFont="1" applyFill="1" applyBorder="1" applyAlignment="1" applyProtection="1">
      <alignment horizontal="left" vertical="center" indent="1"/>
      <protection locked="0"/>
    </xf>
    <xf numFmtId="0" fontId="0" fillId="0" borderId="0" xfId="0" quotePrefix="1" applyFont="1" applyFill="1" applyBorder="1" applyAlignment="1" applyProtection="1">
      <alignment horizontal="left" vertical="center" indent="1"/>
      <protection locked="0"/>
    </xf>
    <xf numFmtId="0" fontId="0" fillId="0" borderId="8" xfId="0" quotePrefix="1"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indent="1"/>
      <protection locked="0"/>
    </xf>
    <xf numFmtId="0" fontId="0" fillId="0" borderId="0" xfId="0" applyFont="1" applyFill="1" applyBorder="1" applyAlignment="1" applyProtection="1">
      <alignment horizontal="left" vertical="center" indent="1"/>
      <protection locked="0"/>
    </xf>
    <xf numFmtId="0" fontId="0" fillId="0" borderId="10" xfId="0" applyFont="1" applyFill="1" applyBorder="1" applyAlignment="1" applyProtection="1">
      <alignment horizontal="left" vertical="center" indent="1"/>
      <protection locked="0"/>
    </xf>
    <xf numFmtId="0" fontId="0" fillId="0" borderId="0" xfId="0" applyFont="1" applyAlignment="1" applyProtection="1">
      <alignment horizontal="right" vertical="center" indent="3"/>
      <protection locked="0"/>
    </xf>
    <xf numFmtId="0" fontId="0" fillId="0" borderId="0" xfId="0" applyFont="1" applyAlignment="1" applyProtection="1">
      <alignment horizontal="right" vertical="center"/>
      <protection locked="0"/>
    </xf>
    <xf numFmtId="0" fontId="0" fillId="0" borderId="12" xfId="0" applyFont="1" applyFill="1" applyBorder="1" applyAlignment="1" applyProtection="1">
      <alignment horizontal="left" vertical="center" indent="2"/>
      <protection locked="0"/>
    </xf>
    <xf numFmtId="0" fontId="0" fillId="0" borderId="12" xfId="0" applyBorder="1" applyAlignment="1" applyProtection="1">
      <alignment horizontal="left" vertical="center" indent="2"/>
      <protection locked="0"/>
    </xf>
    <xf numFmtId="0" fontId="0" fillId="0" borderId="12" xfId="0" applyBorder="1" applyAlignment="1">
      <alignment horizontal="left" vertical="center" indent="2"/>
    </xf>
    <xf numFmtId="0" fontId="0" fillId="0" borderId="4" xfId="0" applyFont="1" applyFill="1" applyBorder="1" applyAlignment="1" applyProtection="1">
      <alignment horizontal="left" vertical="center" indent="2"/>
      <protection locked="0"/>
    </xf>
    <xf numFmtId="0" fontId="0" fillId="0" borderId="4" xfId="0" applyBorder="1" applyAlignment="1" applyProtection="1">
      <alignment horizontal="left" vertical="center" indent="2"/>
      <protection locked="0"/>
    </xf>
    <xf numFmtId="0" fontId="0" fillId="0" borderId="4" xfId="0" applyBorder="1" applyAlignment="1">
      <alignment horizontal="left" vertical="center" indent="2"/>
    </xf>
    <xf numFmtId="0" fontId="0" fillId="0" borderId="12" xfId="0" applyFont="1" applyFill="1" applyBorder="1" applyAlignment="1" applyProtection="1">
      <alignment horizontal="distributed" vertical="center" indent="1"/>
      <protection locked="0"/>
    </xf>
    <xf numFmtId="0" fontId="0" fillId="0" borderId="12" xfId="0" applyBorder="1" applyAlignment="1" applyProtection="1">
      <alignment horizontal="distributed" vertical="center" indent="1"/>
      <protection locked="0"/>
    </xf>
    <xf numFmtId="0" fontId="6" fillId="0" borderId="12" xfId="0" quotePrefix="1" applyFont="1" applyFill="1" applyBorder="1" applyAlignment="1" applyProtection="1">
      <alignment horizontal="left" vertical="center" indent="2"/>
      <protection locked="0"/>
    </xf>
    <xf numFmtId="0" fontId="0" fillId="0"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6" fillId="4" borderId="2" xfId="0" quotePrefix="1" applyFont="1" applyFill="1" applyBorder="1" applyAlignment="1" applyProtection="1">
      <alignment horizontal="distributed" vertical="center" wrapText="1" indent="1"/>
      <protection locked="0"/>
    </xf>
    <xf numFmtId="0" fontId="6" fillId="4" borderId="4" xfId="0" quotePrefix="1" applyFont="1" applyFill="1" applyBorder="1" applyAlignment="1" applyProtection="1">
      <alignment horizontal="distributed" vertical="center" indent="1"/>
      <protection locked="0"/>
    </xf>
    <xf numFmtId="0" fontId="6" fillId="4" borderId="3" xfId="0" quotePrefix="1" applyFont="1" applyFill="1" applyBorder="1" applyAlignment="1" applyProtection="1">
      <alignment horizontal="distributed" vertical="center" indent="1"/>
      <protection locked="0"/>
    </xf>
    <xf numFmtId="49" fontId="15" fillId="0" borderId="2" xfId="0" applyNumberFormat="1" applyFont="1" applyFill="1" applyBorder="1" applyAlignment="1" applyProtection="1">
      <alignment horizontal="left" vertical="center" indent="2"/>
      <protection locked="0"/>
    </xf>
    <xf numFmtId="49" fontId="0" fillId="0" borderId="4" xfId="0" applyNumberFormat="1" applyBorder="1" applyAlignment="1" applyProtection="1">
      <alignment horizontal="left" vertical="center" indent="2"/>
      <protection locked="0"/>
    </xf>
    <xf numFmtId="49" fontId="0" fillId="0" borderId="3" xfId="0" applyNumberFormat="1" applyBorder="1" applyAlignment="1" applyProtection="1">
      <alignment horizontal="left" vertical="center" indent="2"/>
      <protection locked="0"/>
    </xf>
    <xf numFmtId="0" fontId="6" fillId="4" borderId="5" xfId="0" applyFont="1" applyFill="1" applyBorder="1" applyAlignment="1" applyProtection="1">
      <alignment horizontal="distributed" vertical="center" indent="1"/>
      <protection locked="0"/>
    </xf>
    <xf numFmtId="0" fontId="6" fillId="4" borderId="7" xfId="0" applyFont="1" applyFill="1" applyBorder="1" applyAlignment="1" applyProtection="1">
      <alignment horizontal="distributed" vertical="center" indent="1"/>
      <protection locked="0"/>
    </xf>
    <xf numFmtId="0" fontId="6" fillId="4" borderId="6" xfId="0" applyFont="1" applyFill="1" applyBorder="1" applyAlignment="1" applyProtection="1">
      <alignment horizontal="distributed" vertical="center" indent="1"/>
      <protection locked="0"/>
    </xf>
    <xf numFmtId="0" fontId="6" fillId="4" borderId="8" xfId="0" applyFont="1" applyFill="1" applyBorder="1" applyAlignment="1" applyProtection="1">
      <alignment horizontal="distributed" vertical="center" indent="1"/>
      <protection locked="0"/>
    </xf>
    <xf numFmtId="0" fontId="6" fillId="4" borderId="0" xfId="0" applyFont="1" applyFill="1" applyBorder="1" applyAlignment="1" applyProtection="1">
      <alignment horizontal="distributed" vertical="center" indent="1"/>
      <protection locked="0"/>
    </xf>
    <xf numFmtId="0" fontId="6" fillId="4" borderId="9" xfId="0" applyFont="1" applyFill="1" applyBorder="1" applyAlignment="1" applyProtection="1">
      <alignment horizontal="distributed" vertical="center" indent="1"/>
      <protection locked="0"/>
    </xf>
    <xf numFmtId="0" fontId="6" fillId="4" borderId="10" xfId="0" applyFont="1" applyFill="1" applyBorder="1" applyAlignment="1" applyProtection="1">
      <alignment horizontal="distributed" vertical="center" indent="1"/>
      <protection locked="0"/>
    </xf>
    <xf numFmtId="0" fontId="6" fillId="4" borderId="12" xfId="0" applyFont="1" applyFill="1" applyBorder="1" applyAlignment="1" applyProtection="1">
      <alignment horizontal="distributed" vertical="center" indent="1"/>
      <protection locked="0"/>
    </xf>
    <xf numFmtId="0" fontId="6" fillId="4" borderId="11" xfId="0" applyFont="1" applyFill="1" applyBorder="1" applyAlignment="1" applyProtection="1">
      <alignment horizontal="distributed" vertical="center" indent="1"/>
      <protection locked="0"/>
    </xf>
    <xf numFmtId="0" fontId="0" fillId="0" borderId="8" xfId="0" quotePrefix="1" applyFont="1" applyFill="1" applyBorder="1" applyAlignment="1" applyProtection="1">
      <alignment horizontal="left" vertical="center" indent="3"/>
      <protection locked="0"/>
    </xf>
    <xf numFmtId="0" fontId="0" fillId="0" borderId="0" xfId="0" applyBorder="1" applyAlignment="1" applyProtection="1">
      <alignment horizontal="left" vertical="center" indent="3"/>
      <protection locked="0"/>
    </xf>
    <xf numFmtId="0" fontId="0" fillId="0" borderId="0" xfId="0" quotePrefix="1" applyFont="1" applyFill="1" applyBorder="1" applyAlignment="1" applyProtection="1">
      <alignment horizontal="left" vertical="center" indent="3"/>
      <protection locked="0"/>
    </xf>
    <xf numFmtId="0" fontId="5" fillId="0" borderId="0" xfId="0" applyFont="1" applyBorder="1" applyAlignment="1" applyProtection="1">
      <alignment horizontal="right" vertical="center"/>
      <protection locked="0"/>
    </xf>
    <xf numFmtId="0" fontId="14" fillId="0" borderId="12" xfId="0" applyFont="1" applyBorder="1" applyAlignment="1" applyProtection="1">
      <alignment horizontal="center" vertical="center"/>
      <protection locked="0"/>
    </xf>
    <xf numFmtId="0" fontId="6" fillId="4" borderId="5" xfId="0" quotePrefix="1" applyFont="1" applyFill="1" applyBorder="1" applyAlignment="1" applyProtection="1">
      <alignment horizontal="distributed" vertical="center" indent="1"/>
      <protection locked="0"/>
    </xf>
    <xf numFmtId="0" fontId="6" fillId="4" borderId="7" xfId="0" quotePrefix="1" applyFont="1" applyFill="1" applyBorder="1" applyAlignment="1" applyProtection="1">
      <alignment horizontal="distributed" vertical="center" indent="1"/>
      <protection locked="0"/>
    </xf>
    <xf numFmtId="0" fontId="6" fillId="4" borderId="6" xfId="0" quotePrefix="1" applyFont="1" applyFill="1" applyBorder="1" applyAlignment="1" applyProtection="1">
      <alignment horizontal="distributed" vertical="center" indent="1"/>
      <protection locked="0"/>
    </xf>
    <xf numFmtId="0" fontId="6" fillId="4" borderId="16" xfId="0" applyFont="1" applyFill="1" applyBorder="1" applyAlignment="1" applyProtection="1">
      <alignment horizontal="distributed" vertical="center" indent="1"/>
      <protection locked="0"/>
    </xf>
    <xf numFmtId="0" fontId="6" fillId="4" borderId="17" xfId="0" applyFont="1" applyFill="1" applyBorder="1" applyAlignment="1" applyProtection="1">
      <alignment horizontal="distributed" vertical="center" indent="1"/>
      <protection locked="0"/>
    </xf>
    <xf numFmtId="0" fontId="6" fillId="4" borderId="18" xfId="0" applyFont="1" applyFill="1" applyBorder="1" applyAlignment="1" applyProtection="1">
      <alignment horizontal="distributed" vertical="center" indent="1"/>
      <protection locked="0"/>
    </xf>
    <xf numFmtId="0" fontId="15" fillId="0" borderId="19" xfId="0" applyFont="1" applyFill="1" applyBorder="1" applyAlignment="1" applyProtection="1">
      <alignment horizontal="left" vertical="center" indent="2"/>
      <protection locked="0"/>
    </xf>
    <xf numFmtId="0" fontId="0" fillId="0" borderId="20" xfId="0" applyBorder="1" applyAlignment="1" applyProtection="1">
      <alignment horizontal="left" vertical="center" indent="2"/>
      <protection locked="0"/>
    </xf>
    <xf numFmtId="0" fontId="13" fillId="0" borderId="2" xfId="0" applyFont="1" applyFill="1" applyBorder="1" applyAlignment="1" applyProtection="1">
      <alignment horizontal="left" vertical="center" indent="5"/>
      <protection locked="0"/>
    </xf>
    <xf numFmtId="0" fontId="0" fillId="0" borderId="4" xfId="0" applyBorder="1" applyAlignment="1">
      <alignment horizontal="left" vertical="center" indent="5"/>
    </xf>
    <xf numFmtId="0" fontId="6" fillId="0" borderId="4" xfId="0" applyFont="1" applyFill="1" applyBorder="1" applyAlignment="1" applyProtection="1">
      <alignment vertical="center"/>
      <protection locked="0"/>
    </xf>
    <xf numFmtId="0" fontId="0" fillId="0" borderId="3" xfId="0" applyBorder="1" applyAlignment="1">
      <alignment vertical="center"/>
    </xf>
    <xf numFmtId="0" fontId="0" fillId="0" borderId="5" xfId="0" applyFont="1" applyFill="1" applyBorder="1" applyAlignment="1" applyProtection="1">
      <alignment horizontal="left" vertical="center" indent="2"/>
      <protection locked="0"/>
    </xf>
    <xf numFmtId="0" fontId="0" fillId="0" borderId="7" xfId="0" applyBorder="1" applyAlignment="1" applyProtection="1">
      <alignment horizontal="left" vertical="center" indent="2"/>
      <protection locked="0"/>
    </xf>
    <xf numFmtId="0" fontId="0" fillId="0" borderId="6" xfId="0" applyBorder="1" applyAlignment="1" applyProtection="1">
      <alignment horizontal="left" vertical="center" indent="2"/>
      <protection locked="0"/>
    </xf>
    <xf numFmtId="0" fontId="15" fillId="0" borderId="10" xfId="0" applyFont="1" applyFill="1" applyBorder="1" applyAlignment="1" applyProtection="1">
      <alignment horizontal="left" vertical="center" indent="2"/>
      <protection locked="0"/>
    </xf>
    <xf numFmtId="0" fontId="0" fillId="0" borderId="11" xfId="0" applyBorder="1" applyAlignment="1" applyProtection="1">
      <alignment horizontal="left" vertical="center" indent="2"/>
      <protection locked="0"/>
    </xf>
    <xf numFmtId="9" fontId="4" fillId="0" borderId="0" xfId="0" applyNumberFormat="1" applyFont="1" applyBorder="1" applyAlignment="1" applyProtection="1">
      <alignment horizontal="center" vertical="center" wrapText="1"/>
      <protection locked="0"/>
    </xf>
    <xf numFmtId="176" fontId="0" fillId="0" borderId="12" xfId="0" applyNumberFormat="1" applyFont="1" applyBorder="1" applyAlignment="1" applyProtection="1">
      <alignment horizontal="right" vertical="center"/>
      <protection locked="0" hidden="1"/>
    </xf>
    <xf numFmtId="0" fontId="15" fillId="0" borderId="2" xfId="0" applyFont="1" applyFill="1" applyBorder="1" applyAlignment="1" applyProtection="1">
      <alignment horizontal="left" vertical="center" indent="2"/>
      <protection locked="0"/>
    </xf>
    <xf numFmtId="0" fontId="0" fillId="0" borderId="3" xfId="0" applyBorder="1" applyAlignment="1" applyProtection="1">
      <alignment horizontal="left" vertical="center" indent="2"/>
      <protection locked="0"/>
    </xf>
    <xf numFmtId="0" fontId="6" fillId="4" borderId="13" xfId="0" applyFont="1" applyFill="1" applyBorder="1" applyAlignment="1" applyProtection="1">
      <alignment horizontal="distributed" vertical="center" indent="1"/>
      <protection locked="0"/>
    </xf>
    <xf numFmtId="0" fontId="6" fillId="4" borderId="14" xfId="0" applyFont="1" applyFill="1" applyBorder="1" applyAlignment="1" applyProtection="1">
      <alignment horizontal="distributed" vertical="center" indent="1"/>
      <protection locked="0"/>
    </xf>
    <xf numFmtId="0" fontId="6" fillId="4" borderId="15" xfId="0" applyFont="1" applyFill="1" applyBorder="1" applyAlignment="1" applyProtection="1">
      <alignment horizontal="distributed" vertical="center" indent="1"/>
      <protection locked="0"/>
    </xf>
    <xf numFmtId="0" fontId="0" fillId="0" borderId="13" xfId="0" applyFont="1" applyFill="1" applyBorder="1" applyAlignment="1" applyProtection="1">
      <alignment horizontal="left" vertical="center" indent="2"/>
      <protection locked="0"/>
    </xf>
    <xf numFmtId="0" fontId="0" fillId="0" borderId="14" xfId="0" applyBorder="1" applyAlignment="1" applyProtection="1">
      <alignment horizontal="left" vertical="center" indent="2"/>
      <protection locked="0"/>
    </xf>
    <xf numFmtId="0" fontId="6" fillId="4" borderId="2" xfId="0" quotePrefix="1" applyFont="1" applyFill="1" applyBorder="1" applyAlignment="1" applyProtection="1">
      <alignment horizontal="distributed" vertical="center" indent="4"/>
      <protection locked="0"/>
    </xf>
    <xf numFmtId="0" fontId="6" fillId="4" borderId="4" xfId="0" quotePrefix="1" applyFont="1" applyFill="1" applyBorder="1" applyAlignment="1" applyProtection="1">
      <alignment horizontal="distributed" vertical="center" indent="4"/>
      <protection locked="0"/>
    </xf>
    <xf numFmtId="0" fontId="6" fillId="4" borderId="3" xfId="0" quotePrefix="1" applyFont="1" applyFill="1" applyBorder="1" applyAlignment="1" applyProtection="1">
      <alignment horizontal="distributed" vertical="center" indent="4"/>
      <protection locked="0"/>
    </xf>
    <xf numFmtId="0" fontId="5" fillId="0" borderId="12" xfId="0" quotePrefix="1" applyFont="1" applyFill="1" applyBorder="1" applyAlignment="1" applyProtection="1">
      <alignment horizontal="distributed" vertical="center"/>
      <protection locked="0"/>
    </xf>
    <xf numFmtId="0" fontId="0" fillId="4"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quotePrefix="1" applyFont="1" applyFill="1" applyBorder="1" applyAlignment="1" applyProtection="1">
      <alignment vertical="center" wrapText="1"/>
      <protection locked="0"/>
    </xf>
    <xf numFmtId="0" fontId="0" fillId="4" borderId="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56" fontId="0" fillId="0" borderId="5" xfId="0" applyNumberFormat="1" applyFont="1" applyFill="1" applyBorder="1" applyAlignment="1" applyProtection="1">
      <alignment horizontal="center" vertical="center" wrapText="1"/>
      <protection locked="0"/>
    </xf>
    <xf numFmtId="56" fontId="0" fillId="0" borderId="7" xfId="0" applyNumberFormat="1" applyFont="1" applyFill="1" applyBorder="1" applyAlignment="1" applyProtection="1">
      <alignment horizontal="center" vertical="center"/>
      <protection locked="0"/>
    </xf>
    <xf numFmtId="56" fontId="0" fillId="0" borderId="6" xfId="0" applyNumberFormat="1" applyFont="1" applyFill="1" applyBorder="1" applyAlignment="1" applyProtection="1">
      <alignment horizontal="center" vertical="center"/>
      <protection locked="0"/>
    </xf>
    <xf numFmtId="56" fontId="0" fillId="0" borderId="8" xfId="0" applyNumberFormat="1" applyFont="1" applyFill="1" applyBorder="1" applyAlignment="1" applyProtection="1">
      <alignment horizontal="center" vertical="center"/>
      <protection locked="0"/>
    </xf>
    <xf numFmtId="56" fontId="0" fillId="0" borderId="0" xfId="0" applyNumberFormat="1" applyFont="1" applyFill="1" applyBorder="1" applyAlignment="1" applyProtection="1">
      <alignment horizontal="center" vertical="center"/>
      <protection locked="0"/>
    </xf>
    <xf numFmtId="56" fontId="0" fillId="0" borderId="9" xfId="0" applyNumberFormat="1" applyFont="1" applyFill="1" applyBorder="1" applyAlignment="1" applyProtection="1">
      <alignment horizontal="center" vertical="center"/>
      <protection locked="0"/>
    </xf>
    <xf numFmtId="56" fontId="0" fillId="0" borderId="10" xfId="0" applyNumberFormat="1" applyFont="1" applyFill="1" applyBorder="1" applyAlignment="1" applyProtection="1">
      <alignment horizontal="center" vertical="center"/>
      <protection locked="0"/>
    </xf>
    <xf numFmtId="56" fontId="0" fillId="0" borderId="12" xfId="0" applyNumberFormat="1" applyFont="1" applyFill="1" applyBorder="1" applyAlignment="1" applyProtection="1">
      <alignment horizontal="center" vertical="center"/>
      <protection locked="0"/>
    </xf>
    <xf numFmtId="56" fontId="0" fillId="0" borderId="11" xfId="0" applyNumberFormat="1" applyFont="1" applyFill="1" applyBorder="1" applyAlignment="1" applyProtection="1">
      <alignment horizontal="center" vertical="center"/>
      <protection locked="0"/>
    </xf>
    <xf numFmtId="0" fontId="0" fillId="0" borderId="2" xfId="0" quotePrefix="1" applyFont="1" applyFill="1" applyBorder="1" applyAlignment="1" applyProtection="1">
      <alignment vertical="center" wrapText="1"/>
      <protection locked="0"/>
    </xf>
    <xf numFmtId="0" fontId="0" fillId="4" borderId="2" xfId="0" quotePrefix="1" applyFont="1" applyFill="1" applyBorder="1" applyAlignment="1" applyProtection="1">
      <alignment horizontal="distributed" vertical="center" indent="1"/>
      <protection locked="0"/>
    </xf>
    <xf numFmtId="0" fontId="0" fillId="4" borderId="4" xfId="0" quotePrefix="1" applyFont="1" applyFill="1" applyBorder="1" applyAlignment="1" applyProtection="1">
      <alignment horizontal="distributed" vertical="center" indent="1"/>
      <protection locked="0"/>
    </xf>
    <xf numFmtId="0" fontId="0" fillId="4" borderId="3" xfId="0" quotePrefix="1" applyFont="1" applyFill="1" applyBorder="1" applyAlignment="1" applyProtection="1">
      <alignment horizontal="distributed" vertical="center" indent="1"/>
      <protection locked="0"/>
    </xf>
    <xf numFmtId="0" fontId="0" fillId="0" borderId="5" xfId="0" quotePrefix="1" applyFont="1" applyFill="1" applyBorder="1" applyAlignment="1" applyProtection="1">
      <alignment horizontal="left" vertical="center" wrapText="1" indent="2"/>
      <protection locked="0"/>
    </xf>
    <xf numFmtId="0" fontId="0" fillId="0" borderId="7" xfId="0" applyBorder="1" applyAlignment="1" applyProtection="1">
      <alignment horizontal="left" vertical="center" wrapText="1" indent="2"/>
      <protection locked="0"/>
    </xf>
    <xf numFmtId="0" fontId="0" fillId="0" borderId="6" xfId="0" applyBorder="1" applyAlignment="1" applyProtection="1">
      <alignment horizontal="left" vertical="center" wrapText="1" indent="2"/>
      <protection locked="0"/>
    </xf>
    <xf numFmtId="0" fontId="0" fillId="4" borderId="8" xfId="0" quotePrefix="1" applyFont="1" applyFill="1" applyBorder="1" applyAlignment="1" applyProtection="1">
      <alignment horizontal="distributed" vertical="center" indent="1"/>
      <protection locked="0"/>
    </xf>
    <xf numFmtId="0" fontId="0" fillId="4" borderId="0" xfId="0" quotePrefix="1" applyFont="1" applyFill="1" applyBorder="1" applyAlignment="1" applyProtection="1">
      <alignment horizontal="distributed" vertical="center" indent="1"/>
      <protection locked="0"/>
    </xf>
    <xf numFmtId="0" fontId="0" fillId="4" borderId="2" xfId="0" applyFont="1" applyFill="1" applyBorder="1" applyAlignment="1" applyProtection="1">
      <alignment horizontal="distributed" vertical="center" indent="1"/>
      <protection locked="0"/>
    </xf>
    <xf numFmtId="0" fontId="0" fillId="4" borderId="4" xfId="0" applyFont="1" applyFill="1" applyBorder="1" applyAlignment="1" applyProtection="1">
      <alignment horizontal="distributed" vertical="center" indent="1"/>
      <protection locked="0"/>
    </xf>
    <xf numFmtId="0" fontId="0" fillId="0" borderId="8" xfId="0" quotePrefix="1" applyFont="1" applyFill="1" applyBorder="1" applyAlignment="1" applyProtection="1">
      <alignment horizontal="center" vertical="center"/>
      <protection locked="0"/>
    </xf>
    <xf numFmtId="0" fontId="0" fillId="0" borderId="0" xfId="0" quotePrefix="1" applyFont="1" applyFill="1" applyBorder="1" applyAlignment="1" applyProtection="1">
      <alignment horizontal="center" vertical="center"/>
      <protection locked="0"/>
    </xf>
    <xf numFmtId="0" fontId="0" fillId="0" borderId="9" xfId="0" quotePrefix="1" applyFont="1" applyFill="1" applyBorder="1" applyAlignment="1" applyProtection="1">
      <alignment horizontal="center" vertical="center"/>
      <protection locked="0"/>
    </xf>
    <xf numFmtId="0" fontId="0" fillId="0" borderId="10" xfId="0" quotePrefix="1" applyFont="1" applyFill="1" applyBorder="1" applyAlignment="1" applyProtection="1">
      <alignment horizontal="center" vertical="center"/>
      <protection locked="0"/>
    </xf>
    <xf numFmtId="0" fontId="0" fillId="0" borderId="12" xfId="0" quotePrefix="1" applyFont="1" applyFill="1" applyBorder="1" applyAlignment="1" applyProtection="1">
      <alignment horizontal="center" vertical="center"/>
      <protection locked="0"/>
    </xf>
    <xf numFmtId="0" fontId="0" fillId="0" borderId="11" xfId="0" quotePrefix="1" applyFont="1" applyFill="1" applyBorder="1" applyAlignment="1" applyProtection="1">
      <alignment horizontal="center" vertical="center"/>
      <protection locked="0"/>
    </xf>
    <xf numFmtId="0" fontId="7" fillId="0" borderId="5" xfId="0" quotePrefix="1" applyFont="1" applyFill="1" applyBorder="1" applyAlignment="1" applyProtection="1">
      <alignment horizontal="left" vertical="center" wrapText="1" indent="2"/>
      <protection locked="0"/>
    </xf>
    <xf numFmtId="0" fontId="0" fillId="0" borderId="1" xfId="0" applyFont="1" applyFill="1" applyBorder="1" applyAlignment="1" applyProtection="1">
      <alignment horizontal="center" vertical="center"/>
      <protection locked="0"/>
    </xf>
    <xf numFmtId="0" fontId="0" fillId="0" borderId="2" xfId="0" quotePrefix="1" applyFont="1" applyBorder="1" applyAlignment="1" applyProtection="1">
      <alignment horizontal="center" vertical="center"/>
      <protection locked="0" hidden="1"/>
    </xf>
    <xf numFmtId="0" fontId="0" fillId="0" borderId="4" xfId="0" quotePrefix="1" applyFont="1" applyBorder="1" applyAlignment="1" applyProtection="1">
      <alignment horizontal="center" vertical="center"/>
      <protection locked="0" hidden="1"/>
    </xf>
    <xf numFmtId="0" fontId="0" fillId="0" borderId="3" xfId="0" quotePrefix="1" applyFont="1" applyBorder="1" applyAlignment="1" applyProtection="1">
      <alignment horizontal="center" vertical="center"/>
      <protection locked="0" hidden="1"/>
    </xf>
    <xf numFmtId="0" fontId="2" fillId="0" borderId="0" xfId="0" quotePrefix="1" applyFont="1" applyAlignment="1" applyProtection="1">
      <alignment horizontal="center" vertical="center"/>
      <protection locked="0"/>
    </xf>
    <xf numFmtId="0" fontId="0" fillId="4" borderId="5" xfId="0" quotePrefix="1" applyFont="1" applyFill="1" applyBorder="1" applyAlignment="1" applyProtection="1">
      <alignment horizontal="distributed" vertical="center" indent="1"/>
      <protection locked="0"/>
    </xf>
    <xf numFmtId="0" fontId="0" fillId="4" borderId="7" xfId="0" quotePrefix="1" applyFont="1" applyFill="1" applyBorder="1" applyAlignment="1" applyProtection="1">
      <alignment horizontal="distributed" vertical="center" indent="1"/>
      <protection locked="0"/>
    </xf>
    <xf numFmtId="0" fontId="0" fillId="4" borderId="6" xfId="0" quotePrefix="1" applyFont="1" applyFill="1" applyBorder="1" applyAlignment="1" applyProtection="1">
      <alignment horizontal="distributed" vertical="center" indent="1"/>
      <protection locked="0"/>
    </xf>
    <xf numFmtId="0" fontId="0" fillId="4" borderId="9" xfId="0" quotePrefix="1" applyFont="1" applyFill="1" applyBorder="1" applyAlignment="1" applyProtection="1">
      <alignment horizontal="distributed" vertical="center" indent="1"/>
      <protection locked="0"/>
    </xf>
    <xf numFmtId="0" fontId="0" fillId="2" borderId="2" xfId="0" quotePrefix="1" applyFont="1" applyFill="1" applyBorder="1" applyAlignment="1" applyProtection="1">
      <alignment horizontal="center" vertical="center"/>
      <protection locked="0"/>
    </xf>
    <xf numFmtId="0" fontId="0" fillId="2" borderId="4" xfId="0" quotePrefix="1" applyFont="1" applyFill="1" applyBorder="1" applyAlignment="1" applyProtection="1">
      <alignment horizontal="center" vertical="center"/>
      <protection locked="0"/>
    </xf>
    <xf numFmtId="0" fontId="0" fillId="2" borderId="3" xfId="0" quotePrefix="1"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0" borderId="2" xfId="0" quotePrefix="1" applyFont="1" applyBorder="1" applyAlignment="1" applyProtection="1">
      <alignment horizontal="center" vertical="center"/>
      <protection locked="0"/>
    </xf>
    <xf numFmtId="0" fontId="0" fillId="0" borderId="3" xfId="0" quotePrefix="1" applyFont="1" applyBorder="1" applyAlignment="1" applyProtection="1">
      <alignment horizontal="center" vertical="center"/>
      <protection locked="0"/>
    </xf>
    <xf numFmtId="0" fontId="0" fillId="0" borderId="1" xfId="0" quotePrefix="1" applyFont="1" applyBorder="1" applyAlignment="1" applyProtection="1">
      <alignment horizontal="center" vertical="center"/>
      <protection locked="0" hidden="1"/>
    </xf>
    <xf numFmtId="0" fontId="0" fillId="0" borderId="1" xfId="0" applyFont="1" applyFill="1" applyBorder="1" applyAlignment="1" applyProtection="1">
      <alignment horizontal="center" vertical="center"/>
      <protection locked="0" hidden="1"/>
    </xf>
    <xf numFmtId="0" fontId="0" fillId="0" borderId="2" xfId="0" quotePrefix="1" applyFont="1" applyFill="1" applyBorder="1" applyAlignment="1" applyProtection="1">
      <alignment horizontal="center" vertical="center"/>
      <protection locked="0" hidden="1"/>
    </xf>
    <xf numFmtId="0" fontId="0" fillId="0" borderId="4" xfId="0" quotePrefix="1" applyFont="1" applyFill="1" applyBorder="1" applyAlignment="1" applyProtection="1">
      <alignment horizontal="center" vertical="center"/>
      <protection locked="0" hidden="1"/>
    </xf>
    <xf numFmtId="0" fontId="0" fillId="0" borderId="3" xfId="0" quotePrefix="1" applyFont="1" applyFill="1" applyBorder="1" applyAlignment="1" applyProtection="1">
      <alignment horizontal="center" vertical="center"/>
      <protection locked="0" hidden="1"/>
    </xf>
    <xf numFmtId="0" fontId="0" fillId="0" borderId="1" xfId="0" quotePrefix="1" applyFont="1" applyFill="1" applyBorder="1" applyAlignment="1" applyProtection="1">
      <alignment horizontal="center" vertical="center"/>
      <protection locked="0" hidden="1"/>
    </xf>
    <xf numFmtId="0" fontId="2" fillId="0" borderId="0" xfId="0" applyFont="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5" xfId="0" quotePrefix="1" applyFont="1" applyFill="1" applyBorder="1" applyAlignment="1" applyProtection="1">
      <alignment horizontal="center" vertical="center"/>
      <protection locked="0"/>
    </xf>
    <xf numFmtId="0" fontId="0" fillId="0" borderId="7" xfId="0" quotePrefix="1" applyFont="1" applyFill="1" applyBorder="1" applyAlignment="1" applyProtection="1">
      <alignment horizontal="center" vertical="center"/>
      <protection locked="0"/>
    </xf>
    <xf numFmtId="0" fontId="0" fillId="0" borderId="6" xfId="0" quotePrefix="1" applyFont="1" applyFill="1" applyBorder="1" applyAlignment="1" applyProtection="1">
      <alignment horizontal="center" vertical="center"/>
      <protection locked="0"/>
    </xf>
    <xf numFmtId="0" fontId="0" fillId="0" borderId="4" xfId="0" applyBorder="1" applyAlignment="1" applyProtection="1">
      <alignment vertical="center" wrapText="1"/>
      <protection locked="0"/>
    </xf>
  </cellXfs>
  <cellStyles count="1">
    <cellStyle name="標準" xfId="0" builtinId="0"/>
  </cellStyles>
  <dxfs count="1">
    <dxf>
      <fill>
        <patternFill>
          <bgColor rgb="FFFF00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320;&#65297;&#65305;&#30740;&#20462;/&#21463;&#35611;&#31080;&#12539;&#21463;&#35611;&#35388;/&#21463;&#35611;&#35388;&#28310;&#20633;/a01&#24314;&#35373;&#25216;&#34899;&#22522;&#30990;&#30740;&#20462;&#21463;&#35611;&#353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講証"/>
      <sheetName val="名簿"/>
      <sheetName val="Sheet3"/>
    </sheetNames>
    <sheetDataSet>
      <sheetData sheetId="0"/>
      <sheetData sheetId="1">
        <row r="4">
          <cell r="A4">
            <v>1</v>
          </cell>
          <cell r="B4" t="str">
            <v>（株）太伯建設</v>
          </cell>
          <cell r="C4" t="str">
            <v>甲斐宣人</v>
          </cell>
          <cell r="D4" t="str">
            <v>日向</v>
          </cell>
          <cell r="E4">
            <v>1</v>
          </cell>
          <cell r="F4" t="str">
            <v>○</v>
          </cell>
          <cell r="G4" t="str">
            <v>○</v>
          </cell>
          <cell r="H4" t="str">
            <v>○</v>
          </cell>
        </row>
        <row r="5">
          <cell r="A5">
            <v>2</v>
          </cell>
          <cell r="B5" t="str">
            <v>富岡建設（株）</v>
          </cell>
          <cell r="C5" t="str">
            <v>河野通良</v>
          </cell>
          <cell r="D5" t="str">
            <v>日南</v>
          </cell>
          <cell r="E5">
            <v>1</v>
          </cell>
          <cell r="F5" t="str">
            <v>○</v>
          </cell>
          <cell r="G5" t="str">
            <v>○</v>
          </cell>
          <cell r="H5" t="str">
            <v>○</v>
          </cell>
        </row>
        <row r="6">
          <cell r="A6">
            <v>3</v>
          </cell>
          <cell r="B6" t="str">
            <v>（株）小松組</v>
          </cell>
          <cell r="C6" t="str">
            <v>吉元直樹</v>
          </cell>
          <cell r="D6" t="str">
            <v>宮崎</v>
          </cell>
          <cell r="E6">
            <v>1</v>
          </cell>
          <cell r="F6" t="str">
            <v>○</v>
          </cell>
          <cell r="G6" t="str">
            <v>○</v>
          </cell>
          <cell r="H6" t="str">
            <v>○</v>
          </cell>
        </row>
        <row r="7">
          <cell r="A7">
            <v>4</v>
          </cell>
          <cell r="B7" t="str">
            <v>（株）栄紀組</v>
          </cell>
          <cell r="C7" t="str">
            <v>福元　翔</v>
          </cell>
          <cell r="D7" t="str">
            <v>宮崎</v>
          </cell>
          <cell r="E7">
            <v>1</v>
          </cell>
          <cell r="F7" t="str">
            <v>○</v>
          </cell>
          <cell r="G7" t="str">
            <v>○</v>
          </cell>
          <cell r="H7" t="str">
            <v>○</v>
          </cell>
        </row>
        <row r="8">
          <cell r="A8">
            <v>5</v>
          </cell>
          <cell r="B8" t="str">
            <v>田原工業（株）</v>
          </cell>
          <cell r="C8" t="str">
            <v>本田雄三</v>
          </cell>
          <cell r="D8" t="str">
            <v>日向</v>
          </cell>
          <cell r="E8">
            <v>1</v>
          </cell>
          <cell r="F8" t="str">
            <v>○</v>
          </cell>
          <cell r="G8" t="str">
            <v>○</v>
          </cell>
          <cell r="H8" t="str">
            <v>○</v>
          </cell>
        </row>
        <row r="9">
          <cell r="A9">
            <v>6</v>
          </cell>
          <cell r="B9" t="str">
            <v>前田建設（株）</v>
          </cell>
          <cell r="C9" t="str">
            <v>日高健太郎</v>
          </cell>
          <cell r="D9" t="str">
            <v>串間</v>
          </cell>
          <cell r="E9">
            <v>1</v>
          </cell>
          <cell r="F9" t="str">
            <v>○</v>
          </cell>
          <cell r="G9" t="str">
            <v>○</v>
          </cell>
          <cell r="H9" t="str">
            <v>○</v>
          </cell>
        </row>
        <row r="10">
          <cell r="A10">
            <v>7</v>
          </cell>
          <cell r="B10" t="str">
            <v>（株）安立建設</v>
          </cell>
          <cell r="C10" t="str">
            <v>斉藤　均　</v>
          </cell>
          <cell r="D10" t="str">
            <v>宮崎</v>
          </cell>
          <cell r="E10">
            <v>1</v>
          </cell>
          <cell r="F10" t="str">
            <v>○</v>
          </cell>
          <cell r="G10" t="str">
            <v>○</v>
          </cell>
          <cell r="H10" t="str">
            <v>○</v>
          </cell>
        </row>
        <row r="11">
          <cell r="A11">
            <v>8</v>
          </cell>
          <cell r="B11" t="str">
            <v>（株）岡崎組</v>
          </cell>
          <cell r="C11" t="str">
            <v>菅原大幸</v>
          </cell>
          <cell r="D11" t="str">
            <v>宮崎</v>
          </cell>
          <cell r="E11">
            <v>1</v>
          </cell>
          <cell r="F11" t="str">
            <v>○</v>
          </cell>
          <cell r="G11" t="str">
            <v>○</v>
          </cell>
          <cell r="H11" t="str">
            <v>○</v>
          </cell>
        </row>
        <row r="12">
          <cell r="A12">
            <v>9</v>
          </cell>
          <cell r="B12" t="str">
            <v>（株）鈴木産業</v>
          </cell>
          <cell r="C12" t="str">
            <v>大木雄太</v>
          </cell>
          <cell r="D12" t="str">
            <v>宮崎</v>
          </cell>
          <cell r="E12">
            <v>1</v>
          </cell>
          <cell r="F12" t="str">
            <v>○</v>
          </cell>
          <cell r="G12" t="str">
            <v>○</v>
          </cell>
          <cell r="H12" t="str">
            <v>○</v>
          </cell>
        </row>
        <row r="13">
          <cell r="A13">
            <v>10</v>
          </cell>
          <cell r="B13" t="str">
            <v>村田建設（株）</v>
          </cell>
          <cell r="C13" t="str">
            <v>川越克樹</v>
          </cell>
          <cell r="D13" t="str">
            <v>宮崎</v>
          </cell>
          <cell r="E13">
            <v>1</v>
          </cell>
          <cell r="F13" t="str">
            <v>○</v>
          </cell>
          <cell r="G13" t="str">
            <v>○</v>
          </cell>
          <cell r="H13" t="str">
            <v>○</v>
          </cell>
        </row>
        <row r="14">
          <cell r="A14">
            <v>11</v>
          </cell>
          <cell r="B14" t="str">
            <v>村田建設（株）</v>
          </cell>
          <cell r="C14" t="str">
            <v>田熊仁一</v>
          </cell>
          <cell r="D14" t="str">
            <v>宮崎</v>
          </cell>
          <cell r="E14">
            <v>1</v>
          </cell>
          <cell r="F14" t="str">
            <v>○</v>
          </cell>
          <cell r="G14" t="str">
            <v>○</v>
          </cell>
          <cell r="H14" t="str">
            <v>○</v>
          </cell>
        </row>
        <row r="15">
          <cell r="A15">
            <v>12</v>
          </cell>
          <cell r="B15" t="str">
            <v>開地建設興業（株）</v>
          </cell>
          <cell r="C15" t="str">
            <v>外山徹二</v>
          </cell>
          <cell r="D15" t="str">
            <v>宮崎</v>
          </cell>
          <cell r="E15">
            <v>1</v>
          </cell>
          <cell r="F15" t="str">
            <v>○</v>
          </cell>
          <cell r="G15" t="str">
            <v>○</v>
          </cell>
          <cell r="H15" t="str">
            <v>○</v>
          </cell>
        </row>
        <row r="16">
          <cell r="A16">
            <v>13</v>
          </cell>
          <cell r="B16" t="str">
            <v>（株）川口技建</v>
          </cell>
          <cell r="C16" t="str">
            <v>川口隆二</v>
          </cell>
          <cell r="D16" t="str">
            <v>宮崎</v>
          </cell>
          <cell r="E16">
            <v>1</v>
          </cell>
          <cell r="F16" t="str">
            <v>○</v>
          </cell>
          <cell r="G16" t="str">
            <v>○</v>
          </cell>
          <cell r="H16" t="str">
            <v>○</v>
          </cell>
        </row>
        <row r="17">
          <cell r="A17">
            <v>14</v>
          </cell>
          <cell r="B17" t="str">
            <v>（株）坂下組</v>
          </cell>
          <cell r="C17" t="str">
            <v>清原和哉</v>
          </cell>
          <cell r="D17" t="str">
            <v>宮崎</v>
          </cell>
          <cell r="E17">
            <v>1</v>
          </cell>
          <cell r="F17" t="str">
            <v>○</v>
          </cell>
          <cell r="G17" t="str">
            <v>○</v>
          </cell>
          <cell r="H17" t="str">
            <v>○</v>
          </cell>
        </row>
        <row r="18">
          <cell r="A18">
            <v>15</v>
          </cell>
          <cell r="B18" t="str">
            <v>（株）坂下組</v>
          </cell>
          <cell r="C18" t="str">
            <v>山城友哉</v>
          </cell>
          <cell r="D18" t="str">
            <v>宮崎</v>
          </cell>
          <cell r="E18">
            <v>1</v>
          </cell>
          <cell r="F18" t="str">
            <v>○</v>
          </cell>
          <cell r="G18" t="str">
            <v>○</v>
          </cell>
          <cell r="H18" t="str">
            <v>○</v>
          </cell>
        </row>
        <row r="19">
          <cell r="A19">
            <v>16</v>
          </cell>
          <cell r="B19" t="str">
            <v>（株）伸東建設</v>
          </cell>
          <cell r="C19" t="str">
            <v>渡會昌洋</v>
          </cell>
          <cell r="D19" t="str">
            <v>宮崎</v>
          </cell>
          <cell r="E19">
            <v>1</v>
          </cell>
          <cell r="F19" t="str">
            <v>○</v>
          </cell>
          <cell r="G19" t="str">
            <v>○</v>
          </cell>
          <cell r="H19" t="str">
            <v>○</v>
          </cell>
        </row>
        <row r="20">
          <cell r="A20">
            <v>17</v>
          </cell>
          <cell r="B20" t="str">
            <v>（株）寺田建設</v>
          </cell>
          <cell r="C20" t="str">
            <v>寺田武志</v>
          </cell>
          <cell r="D20" t="str">
            <v>東諸</v>
          </cell>
          <cell r="E20">
            <v>1</v>
          </cell>
          <cell r="F20" t="str">
            <v>○</v>
          </cell>
          <cell r="G20" t="str">
            <v>○</v>
          </cell>
          <cell r="H20" t="str">
            <v>○</v>
          </cell>
        </row>
        <row r="21">
          <cell r="A21">
            <v>18</v>
          </cell>
          <cell r="B21" t="str">
            <v>（株）時盛工業</v>
          </cell>
          <cell r="C21" t="str">
            <v>前田貴史</v>
          </cell>
          <cell r="D21" t="str">
            <v>宮崎</v>
          </cell>
          <cell r="E21">
            <v>1</v>
          </cell>
          <cell r="F21" t="str">
            <v>○</v>
          </cell>
          <cell r="G21" t="str">
            <v>○</v>
          </cell>
          <cell r="H21" t="str">
            <v>○</v>
          </cell>
        </row>
        <row r="22">
          <cell r="A22">
            <v>19</v>
          </cell>
          <cell r="B22" t="str">
            <v>（株）ひむか開発</v>
          </cell>
          <cell r="C22" t="str">
            <v>黒木　孝</v>
          </cell>
          <cell r="D22" t="str">
            <v>宮崎</v>
          </cell>
          <cell r="E22">
            <v>2</v>
          </cell>
          <cell r="F22" t="str">
            <v>○</v>
          </cell>
          <cell r="G22" t="str">
            <v>○</v>
          </cell>
          <cell r="H22" t="str">
            <v>○</v>
          </cell>
        </row>
        <row r="23">
          <cell r="A23">
            <v>20</v>
          </cell>
          <cell r="B23" t="str">
            <v>（有）鈴木建設</v>
          </cell>
          <cell r="C23" t="str">
            <v>尾前千尋</v>
          </cell>
          <cell r="D23" t="str">
            <v>日向</v>
          </cell>
          <cell r="E23">
            <v>2</v>
          </cell>
          <cell r="F23" t="str">
            <v>○</v>
          </cell>
          <cell r="G23" t="str">
            <v>○</v>
          </cell>
          <cell r="H23" t="str">
            <v>○</v>
          </cell>
        </row>
        <row r="24">
          <cell r="A24">
            <v>21</v>
          </cell>
          <cell r="B24" t="str">
            <v>旭建設（株）</v>
          </cell>
          <cell r="C24" t="str">
            <v>畑中　聖</v>
          </cell>
          <cell r="D24" t="str">
            <v>日向</v>
          </cell>
          <cell r="E24">
            <v>2</v>
          </cell>
          <cell r="F24" t="str">
            <v>○</v>
          </cell>
          <cell r="G24" t="str">
            <v>○</v>
          </cell>
          <cell r="H24" t="str">
            <v>○</v>
          </cell>
        </row>
        <row r="25">
          <cell r="A25">
            <v>22</v>
          </cell>
          <cell r="B25" t="str">
            <v>（有）辰己建設</v>
          </cell>
          <cell r="C25" t="str">
            <v>中山真一郎</v>
          </cell>
          <cell r="E25">
            <v>2</v>
          </cell>
          <cell r="F25" t="str">
            <v>○</v>
          </cell>
          <cell r="G25" t="str">
            <v>○</v>
          </cell>
          <cell r="H25" t="str">
            <v>○</v>
          </cell>
        </row>
        <row r="26">
          <cell r="A26">
            <v>23</v>
          </cell>
          <cell r="B26" t="str">
            <v>松本建設（株）</v>
          </cell>
          <cell r="C26" t="str">
            <v>山本晋吾</v>
          </cell>
          <cell r="D26" t="str">
            <v>宮崎</v>
          </cell>
          <cell r="E26">
            <v>2</v>
          </cell>
          <cell r="F26" t="str">
            <v>○</v>
          </cell>
          <cell r="G26" t="str">
            <v>○</v>
          </cell>
          <cell r="H26" t="str">
            <v>○</v>
          </cell>
        </row>
        <row r="27">
          <cell r="A27">
            <v>24</v>
          </cell>
          <cell r="B27" t="str">
            <v>前口建設（株）</v>
          </cell>
          <cell r="C27" t="str">
            <v>関屋　修</v>
          </cell>
          <cell r="D27" t="str">
            <v>都城</v>
          </cell>
          <cell r="E27">
            <v>2</v>
          </cell>
          <cell r="F27" t="str">
            <v>○</v>
          </cell>
          <cell r="G27" t="str">
            <v>○</v>
          </cell>
          <cell r="H27" t="str">
            <v>○</v>
          </cell>
        </row>
        <row r="28">
          <cell r="A28">
            <v>25</v>
          </cell>
          <cell r="B28" t="str">
            <v>南江建設（株）</v>
          </cell>
          <cell r="C28" t="str">
            <v>川越隆幸</v>
          </cell>
          <cell r="D28" t="str">
            <v>宮崎</v>
          </cell>
          <cell r="E28">
            <v>2</v>
          </cell>
          <cell r="F28" t="str">
            <v>○</v>
          </cell>
          <cell r="G28" t="str">
            <v>○</v>
          </cell>
          <cell r="H28" t="str">
            <v>○</v>
          </cell>
        </row>
        <row r="29">
          <cell r="A29">
            <v>26</v>
          </cell>
          <cell r="B29" t="str">
            <v>（株）金子建設</v>
          </cell>
          <cell r="C29" t="str">
            <v>川島成詞</v>
          </cell>
          <cell r="D29" t="str">
            <v>東諸</v>
          </cell>
          <cell r="E29">
            <v>2</v>
          </cell>
          <cell r="F29" t="str">
            <v>○</v>
          </cell>
          <cell r="G29" t="str">
            <v>○</v>
          </cell>
          <cell r="H29" t="str">
            <v>○</v>
          </cell>
        </row>
        <row r="30">
          <cell r="A30">
            <v>27</v>
          </cell>
          <cell r="B30" t="str">
            <v>（有）広洋開発</v>
          </cell>
          <cell r="C30" t="str">
            <v>小田原和善</v>
          </cell>
          <cell r="D30" t="str">
            <v>宮崎</v>
          </cell>
          <cell r="E30">
            <v>2</v>
          </cell>
          <cell r="F30" t="str">
            <v>○</v>
          </cell>
          <cell r="G30" t="str">
            <v>○</v>
          </cell>
          <cell r="H30" t="str">
            <v>○</v>
          </cell>
        </row>
        <row r="31">
          <cell r="A31">
            <v>28</v>
          </cell>
          <cell r="B31" t="str">
            <v>（株）田村産業</v>
          </cell>
          <cell r="C31" t="str">
            <v>山崎安紘</v>
          </cell>
          <cell r="D31" t="str">
            <v>宮崎</v>
          </cell>
          <cell r="E31">
            <v>2</v>
          </cell>
          <cell r="F31" t="str">
            <v>○</v>
          </cell>
          <cell r="G31" t="str">
            <v>○</v>
          </cell>
          <cell r="H31" t="str">
            <v>○</v>
          </cell>
        </row>
        <row r="32">
          <cell r="A32">
            <v>29</v>
          </cell>
          <cell r="B32" t="str">
            <v>湯地土木（有）</v>
          </cell>
          <cell r="C32" t="str">
            <v>大城友博</v>
          </cell>
          <cell r="D32" t="str">
            <v>東諸</v>
          </cell>
          <cell r="E32">
            <v>2</v>
          </cell>
          <cell r="F32" t="str">
            <v>○</v>
          </cell>
          <cell r="G32" t="str">
            <v>○</v>
          </cell>
          <cell r="H32" t="str">
            <v>○</v>
          </cell>
        </row>
        <row r="33">
          <cell r="A33">
            <v>30</v>
          </cell>
          <cell r="B33" t="str">
            <v>龍南建設（株）</v>
          </cell>
          <cell r="C33" t="str">
            <v>川口祐企</v>
          </cell>
          <cell r="D33" t="str">
            <v>宮崎</v>
          </cell>
          <cell r="E33">
            <v>2</v>
          </cell>
          <cell r="F33" t="str">
            <v>○</v>
          </cell>
          <cell r="G33" t="str">
            <v>○</v>
          </cell>
          <cell r="H33" t="str">
            <v>○</v>
          </cell>
        </row>
        <row r="34">
          <cell r="A34">
            <v>31</v>
          </cell>
        </row>
        <row r="35">
          <cell r="A35">
            <v>32</v>
          </cell>
          <cell r="B35" t="str">
            <v>（株）竹盛工務店</v>
          </cell>
          <cell r="C35" t="str">
            <v>図師拓也</v>
          </cell>
          <cell r="D35" t="str">
            <v>宮崎</v>
          </cell>
          <cell r="E35">
            <v>2</v>
          </cell>
          <cell r="F35" t="str">
            <v>○</v>
          </cell>
          <cell r="G35" t="str">
            <v>○</v>
          </cell>
          <cell r="H35" t="str">
            <v>○</v>
          </cell>
        </row>
        <row r="36">
          <cell r="A36">
            <v>33</v>
          </cell>
          <cell r="B36" t="str">
            <v>森都工業（株）</v>
          </cell>
          <cell r="C36" t="str">
            <v>春成泰央</v>
          </cell>
          <cell r="D36" t="str">
            <v>宮崎</v>
          </cell>
          <cell r="E36">
            <v>2</v>
          </cell>
          <cell r="F36" t="str">
            <v>○</v>
          </cell>
          <cell r="G36" t="str">
            <v>○</v>
          </cell>
          <cell r="H36" t="str">
            <v>○</v>
          </cell>
        </row>
        <row r="37">
          <cell r="A37">
            <v>34</v>
          </cell>
          <cell r="B37" t="str">
            <v>（有）濱崎組</v>
          </cell>
          <cell r="C37" t="str">
            <v>仕垣博文</v>
          </cell>
          <cell r="D37" t="str">
            <v>宮崎</v>
          </cell>
          <cell r="E37">
            <v>2</v>
          </cell>
          <cell r="F37" t="str">
            <v>○</v>
          </cell>
          <cell r="G37" t="str">
            <v>○</v>
          </cell>
          <cell r="H37" t="str">
            <v>○</v>
          </cell>
        </row>
        <row r="38">
          <cell r="A38">
            <v>35</v>
          </cell>
          <cell r="B38" t="str">
            <v>（株）志多組</v>
          </cell>
          <cell r="C38" t="str">
            <v>甲斐　傑</v>
          </cell>
          <cell r="E38">
            <v>2</v>
          </cell>
          <cell r="F38" t="str">
            <v>○</v>
          </cell>
          <cell r="G38" t="str">
            <v>○</v>
          </cell>
          <cell r="H38" t="str">
            <v>○</v>
          </cell>
        </row>
        <row r="39">
          <cell r="A39">
            <v>36</v>
          </cell>
          <cell r="B39" t="str">
            <v>（株）志多組</v>
          </cell>
          <cell r="C39" t="str">
            <v>平木幹啓</v>
          </cell>
          <cell r="E39">
            <v>2</v>
          </cell>
          <cell r="F39" t="str">
            <v>○</v>
          </cell>
          <cell r="G39" t="str">
            <v>○</v>
          </cell>
          <cell r="H39" t="str">
            <v>○</v>
          </cell>
        </row>
        <row r="40">
          <cell r="A40">
            <v>37</v>
          </cell>
          <cell r="B40" t="str">
            <v>（株）一瀬組</v>
          </cell>
          <cell r="C40" t="str">
            <v>伊藤新吾</v>
          </cell>
          <cell r="D40" t="str">
            <v>宮崎</v>
          </cell>
          <cell r="E40">
            <v>3</v>
          </cell>
          <cell r="F40" t="str">
            <v>○</v>
          </cell>
          <cell r="G40" t="str">
            <v>○</v>
          </cell>
          <cell r="H40" t="str">
            <v>○</v>
          </cell>
        </row>
        <row r="41">
          <cell r="A41">
            <v>38</v>
          </cell>
          <cell r="B41" t="str">
            <v>（有）河野組</v>
          </cell>
          <cell r="C41" t="str">
            <v>河野寛之</v>
          </cell>
          <cell r="D41" t="str">
            <v>都城</v>
          </cell>
          <cell r="E41">
            <v>3</v>
          </cell>
          <cell r="F41" t="str">
            <v>○</v>
          </cell>
          <cell r="G41" t="str">
            <v>○</v>
          </cell>
          <cell r="H41" t="str">
            <v>○</v>
          </cell>
        </row>
        <row r="42">
          <cell r="A42">
            <v>39</v>
          </cell>
          <cell r="B42" t="str">
            <v>（株）中尾組</v>
          </cell>
          <cell r="C42" t="str">
            <v>福留章文</v>
          </cell>
          <cell r="D42" t="str">
            <v>都城</v>
          </cell>
          <cell r="E42">
            <v>3</v>
          </cell>
          <cell r="F42" t="str">
            <v>○</v>
          </cell>
          <cell r="G42" t="str">
            <v>○</v>
          </cell>
          <cell r="H42" t="str">
            <v>○</v>
          </cell>
        </row>
        <row r="43">
          <cell r="A43">
            <v>40</v>
          </cell>
          <cell r="B43" t="str">
            <v>（株）上村開発</v>
          </cell>
          <cell r="C43" t="str">
            <v>内村浩一</v>
          </cell>
          <cell r="D43" t="str">
            <v>都城</v>
          </cell>
          <cell r="E43">
            <v>3</v>
          </cell>
          <cell r="F43" t="str">
            <v>○</v>
          </cell>
          <cell r="G43" t="str">
            <v>○</v>
          </cell>
          <cell r="H43" t="str">
            <v>○</v>
          </cell>
        </row>
        <row r="44">
          <cell r="A44">
            <v>41</v>
          </cell>
          <cell r="B44" t="str">
            <v>（有）伸公工業</v>
          </cell>
          <cell r="C44" t="str">
            <v>斉藤嘉久</v>
          </cell>
          <cell r="E44">
            <v>3</v>
          </cell>
          <cell r="F44" t="str">
            <v>○</v>
          </cell>
          <cell r="G44" t="str">
            <v>○</v>
          </cell>
          <cell r="H44" t="str">
            <v>○</v>
          </cell>
        </row>
        <row r="45">
          <cell r="A45">
            <v>42</v>
          </cell>
          <cell r="B45" t="str">
            <v>（株）北村土木</v>
          </cell>
          <cell r="C45" t="str">
            <v>柳瀬公一</v>
          </cell>
          <cell r="D45" t="str">
            <v>宮崎</v>
          </cell>
          <cell r="E45">
            <v>3</v>
          </cell>
          <cell r="F45" t="str">
            <v>○</v>
          </cell>
          <cell r="G45" t="str">
            <v>○</v>
          </cell>
          <cell r="H45" t="str">
            <v>○</v>
          </cell>
        </row>
        <row r="46">
          <cell r="A46">
            <v>43</v>
          </cell>
          <cell r="B46" t="str">
            <v>（株）吉野建設</v>
          </cell>
          <cell r="C46" t="str">
            <v>金丸嘉彦</v>
          </cell>
          <cell r="D46" t="str">
            <v>宮崎</v>
          </cell>
          <cell r="E46">
            <v>3</v>
          </cell>
          <cell r="F46" t="str">
            <v>○</v>
          </cell>
          <cell r="G46" t="str">
            <v>○</v>
          </cell>
          <cell r="H46" t="str">
            <v>○</v>
          </cell>
        </row>
        <row r="47">
          <cell r="A47">
            <v>44</v>
          </cell>
        </row>
        <row r="48">
          <cell r="A48">
            <v>45</v>
          </cell>
          <cell r="B48" t="str">
            <v>（有）飯田建設</v>
          </cell>
          <cell r="C48" t="str">
            <v>是澤保博</v>
          </cell>
          <cell r="D48" t="str">
            <v>東諸</v>
          </cell>
          <cell r="E48">
            <v>3</v>
          </cell>
          <cell r="F48" t="str">
            <v>○</v>
          </cell>
          <cell r="G48" t="str">
            <v>○</v>
          </cell>
          <cell r="H48" t="str">
            <v>○</v>
          </cell>
        </row>
        <row r="49">
          <cell r="A49">
            <v>46</v>
          </cell>
          <cell r="B49" t="str">
            <v>（株）博栄建設</v>
          </cell>
          <cell r="C49" t="str">
            <v>木脇伸博</v>
          </cell>
          <cell r="D49" t="str">
            <v>都城</v>
          </cell>
          <cell r="E49">
            <v>3</v>
          </cell>
          <cell r="F49" t="str">
            <v>○</v>
          </cell>
          <cell r="G49" t="str">
            <v>○</v>
          </cell>
          <cell r="H49" t="str">
            <v>○</v>
          </cell>
        </row>
        <row r="50">
          <cell r="A50">
            <v>47</v>
          </cell>
          <cell r="B50" t="str">
            <v>（有）永山建設</v>
          </cell>
          <cell r="C50" t="str">
            <v>後藤俊介</v>
          </cell>
          <cell r="E50">
            <v>3</v>
          </cell>
          <cell r="F50" t="str">
            <v>○</v>
          </cell>
          <cell r="G50" t="str">
            <v>○</v>
          </cell>
          <cell r="H50" t="str">
            <v>○</v>
          </cell>
        </row>
        <row r="51">
          <cell r="A51">
            <v>48</v>
          </cell>
          <cell r="B51" t="str">
            <v>（株）領家組</v>
          </cell>
          <cell r="C51" t="str">
            <v>若松泰輔</v>
          </cell>
          <cell r="E51">
            <v>3</v>
          </cell>
          <cell r="F51" t="str">
            <v>○</v>
          </cell>
          <cell r="G51" t="str">
            <v>○</v>
          </cell>
          <cell r="H51" t="str">
            <v>○</v>
          </cell>
        </row>
        <row r="52">
          <cell r="A52">
            <v>49</v>
          </cell>
          <cell r="B52" t="str">
            <v>長嶺土木（有）</v>
          </cell>
          <cell r="C52" t="str">
            <v>串間貴史</v>
          </cell>
          <cell r="D52" t="str">
            <v>宮崎</v>
          </cell>
          <cell r="E52">
            <v>3</v>
          </cell>
          <cell r="F52" t="str">
            <v>○</v>
          </cell>
          <cell r="G52" t="str">
            <v>○</v>
          </cell>
          <cell r="H52" t="str">
            <v>○</v>
          </cell>
        </row>
        <row r="53">
          <cell r="A53">
            <v>50</v>
          </cell>
          <cell r="B53" t="str">
            <v>（株）カトウ</v>
          </cell>
          <cell r="C53" t="str">
            <v>渡辺雄太</v>
          </cell>
          <cell r="D53" t="str">
            <v>日向</v>
          </cell>
          <cell r="E53">
            <v>3</v>
          </cell>
          <cell r="F53" t="str">
            <v>○</v>
          </cell>
          <cell r="G53" t="str">
            <v>○</v>
          </cell>
          <cell r="H53" t="str">
            <v>○</v>
          </cell>
        </row>
        <row r="54">
          <cell r="A54">
            <v>51</v>
          </cell>
          <cell r="B54" t="str">
            <v>岩切建設（株）</v>
          </cell>
          <cell r="C54" t="str">
            <v>岩切新吾</v>
          </cell>
          <cell r="D54" t="str">
            <v>延岡</v>
          </cell>
          <cell r="E54">
            <v>3</v>
          </cell>
          <cell r="F54" t="str">
            <v>○</v>
          </cell>
          <cell r="G54" t="str">
            <v>○</v>
          </cell>
          <cell r="H54" t="str">
            <v>○</v>
          </cell>
        </row>
        <row r="55">
          <cell r="A55">
            <v>52</v>
          </cell>
          <cell r="B55" t="str">
            <v>（株）餅井建設</v>
          </cell>
          <cell r="C55" t="str">
            <v>内倉義補</v>
          </cell>
          <cell r="D55" t="str">
            <v>都城</v>
          </cell>
          <cell r="E55">
            <v>3</v>
          </cell>
          <cell r="F55" t="str">
            <v>○</v>
          </cell>
          <cell r="G55" t="str">
            <v>○</v>
          </cell>
          <cell r="H55" t="str">
            <v>○</v>
          </cell>
        </row>
        <row r="56">
          <cell r="A56">
            <v>53</v>
          </cell>
        </row>
        <row r="57">
          <cell r="A57">
            <v>54</v>
          </cell>
          <cell r="B57" t="str">
            <v>（株）川本組</v>
          </cell>
          <cell r="C57" t="str">
            <v>上村淳平</v>
          </cell>
          <cell r="D57" t="str">
            <v>都城</v>
          </cell>
          <cell r="E57">
            <v>3</v>
          </cell>
          <cell r="F57" t="str">
            <v>○</v>
          </cell>
          <cell r="G57" t="str">
            <v>○</v>
          </cell>
          <cell r="H57" t="str">
            <v>○</v>
          </cell>
        </row>
        <row r="58">
          <cell r="A58">
            <v>55</v>
          </cell>
          <cell r="B58" t="str">
            <v>湯川建設（株）</v>
          </cell>
          <cell r="C58" t="str">
            <v>菊池宏明</v>
          </cell>
          <cell r="D58" t="str">
            <v>延岡</v>
          </cell>
          <cell r="E58">
            <v>3</v>
          </cell>
          <cell r="F58" t="str">
            <v>○</v>
          </cell>
          <cell r="G58" t="str">
            <v>○</v>
          </cell>
          <cell r="H58" t="str">
            <v>○</v>
          </cell>
        </row>
        <row r="59">
          <cell r="A59">
            <v>56</v>
          </cell>
          <cell r="B59" t="str">
            <v>（株）髙野建設</v>
          </cell>
          <cell r="C59" t="str">
            <v>髙野いづみ</v>
          </cell>
          <cell r="E59">
            <v>4</v>
          </cell>
          <cell r="F59" t="str">
            <v>○</v>
          </cell>
          <cell r="G59" t="str">
            <v>○</v>
          </cell>
          <cell r="H59" t="str">
            <v>○</v>
          </cell>
        </row>
        <row r="60">
          <cell r="A60">
            <v>57</v>
          </cell>
        </row>
        <row r="61">
          <cell r="A61">
            <v>58</v>
          </cell>
          <cell r="B61" t="str">
            <v>（有）横山建設</v>
          </cell>
          <cell r="C61" t="str">
            <v>椎葉徳正</v>
          </cell>
          <cell r="D61" t="str">
            <v>西都</v>
          </cell>
          <cell r="E61">
            <v>4</v>
          </cell>
          <cell r="F61" t="str">
            <v>○</v>
          </cell>
          <cell r="G61" t="str">
            <v>○</v>
          </cell>
          <cell r="H61" t="str">
            <v>○</v>
          </cell>
        </row>
        <row r="62">
          <cell r="A62">
            <v>59</v>
          </cell>
          <cell r="B62" t="str">
            <v>（有）一ツ瀬建設</v>
          </cell>
          <cell r="C62" t="str">
            <v>中武　守</v>
          </cell>
          <cell r="D62" t="str">
            <v>西都</v>
          </cell>
          <cell r="E62">
            <v>4</v>
          </cell>
          <cell r="F62" t="str">
            <v>○</v>
          </cell>
          <cell r="G62" t="str">
            <v>○</v>
          </cell>
          <cell r="H62" t="str">
            <v>○</v>
          </cell>
        </row>
        <row r="63">
          <cell r="A63">
            <v>60</v>
          </cell>
          <cell r="B63" t="str">
            <v>（名）仁科産業</v>
          </cell>
          <cell r="C63" t="str">
            <v>児玉泰幸</v>
          </cell>
          <cell r="D63" t="str">
            <v>西都</v>
          </cell>
          <cell r="E63">
            <v>4</v>
          </cell>
          <cell r="F63" t="str">
            <v>○</v>
          </cell>
          <cell r="G63" t="str">
            <v>○</v>
          </cell>
          <cell r="H63" t="str">
            <v>○</v>
          </cell>
        </row>
        <row r="64">
          <cell r="A64">
            <v>61</v>
          </cell>
          <cell r="B64" t="str">
            <v>都栄工業（株）</v>
          </cell>
          <cell r="C64" t="str">
            <v>伊東友介</v>
          </cell>
          <cell r="D64" t="str">
            <v>西都</v>
          </cell>
          <cell r="E64">
            <v>4</v>
          </cell>
          <cell r="F64" t="str">
            <v>○</v>
          </cell>
          <cell r="G64" t="str">
            <v>○</v>
          </cell>
          <cell r="H64" t="str">
            <v>○</v>
          </cell>
        </row>
        <row r="65">
          <cell r="A65">
            <v>62</v>
          </cell>
          <cell r="B65" t="str">
            <v>（株）川上建設</v>
          </cell>
          <cell r="C65" t="str">
            <v>椎葉義喜</v>
          </cell>
          <cell r="D65" t="str">
            <v>西都</v>
          </cell>
          <cell r="E65">
            <v>4</v>
          </cell>
          <cell r="F65" t="str">
            <v>○</v>
          </cell>
          <cell r="G65" t="str">
            <v>○</v>
          </cell>
          <cell r="H65" t="str">
            <v>○</v>
          </cell>
        </row>
        <row r="66">
          <cell r="A66">
            <v>63</v>
          </cell>
          <cell r="B66" t="str">
            <v>（株）マスジュウ</v>
          </cell>
          <cell r="C66" t="str">
            <v>工藤　渉</v>
          </cell>
          <cell r="D66" t="str">
            <v>建築</v>
          </cell>
          <cell r="E66">
            <v>4</v>
          </cell>
          <cell r="F66" t="str">
            <v>○</v>
          </cell>
          <cell r="G66" t="str">
            <v>○</v>
          </cell>
          <cell r="H66" t="str">
            <v>○</v>
          </cell>
        </row>
        <row r="67">
          <cell r="A67">
            <v>64</v>
          </cell>
          <cell r="B67" t="str">
            <v>豊建設（株）</v>
          </cell>
          <cell r="C67" t="str">
            <v>長野史朗</v>
          </cell>
          <cell r="D67" t="str">
            <v>延岡</v>
          </cell>
          <cell r="E67">
            <v>4</v>
          </cell>
          <cell r="F67" t="str">
            <v>○</v>
          </cell>
          <cell r="G67" t="str">
            <v>○</v>
          </cell>
          <cell r="H67" t="str">
            <v>○</v>
          </cell>
        </row>
        <row r="68">
          <cell r="A68">
            <v>65</v>
          </cell>
          <cell r="B68" t="str">
            <v>誠英建設（株）</v>
          </cell>
          <cell r="C68" t="str">
            <v>小野修章</v>
          </cell>
          <cell r="D68" t="str">
            <v>延岡</v>
          </cell>
          <cell r="E68">
            <v>4</v>
          </cell>
          <cell r="F68" t="str">
            <v>○</v>
          </cell>
          <cell r="G68" t="str">
            <v>○</v>
          </cell>
          <cell r="H68" t="str">
            <v>○</v>
          </cell>
        </row>
        <row r="69">
          <cell r="A69">
            <v>66</v>
          </cell>
          <cell r="B69" t="str">
            <v>（有）平尾組</v>
          </cell>
          <cell r="C69" t="str">
            <v>小林克己</v>
          </cell>
          <cell r="D69" t="str">
            <v>延岡</v>
          </cell>
          <cell r="E69">
            <v>4</v>
          </cell>
          <cell r="F69" t="str">
            <v>○</v>
          </cell>
          <cell r="G69" t="str">
            <v>○</v>
          </cell>
          <cell r="H69" t="str">
            <v>○</v>
          </cell>
        </row>
        <row r="70">
          <cell r="A70">
            <v>67</v>
          </cell>
          <cell r="B70" t="str">
            <v>（株）宮本組</v>
          </cell>
          <cell r="C70" t="str">
            <v>甲斐和友</v>
          </cell>
          <cell r="D70" t="str">
            <v>宮崎</v>
          </cell>
          <cell r="E70">
            <v>4</v>
          </cell>
          <cell r="F70" t="str">
            <v>○</v>
          </cell>
          <cell r="G70" t="str">
            <v>○</v>
          </cell>
          <cell r="H70" t="str">
            <v>○</v>
          </cell>
        </row>
        <row r="71">
          <cell r="A71">
            <v>68</v>
          </cell>
          <cell r="B71" t="str">
            <v>西田建設（株）</v>
          </cell>
          <cell r="C71" t="str">
            <v>釘宮　毅</v>
          </cell>
          <cell r="D71" t="str">
            <v>延岡</v>
          </cell>
          <cell r="E71">
            <v>4</v>
          </cell>
          <cell r="F71" t="str">
            <v>○</v>
          </cell>
          <cell r="G71" t="str">
            <v>○</v>
          </cell>
          <cell r="H71" t="str">
            <v>○</v>
          </cell>
        </row>
        <row r="72">
          <cell r="A72">
            <v>69</v>
          </cell>
          <cell r="B72" t="str">
            <v>（有）大成建設</v>
          </cell>
          <cell r="C72" t="str">
            <v>畑山幸希</v>
          </cell>
          <cell r="D72" t="str">
            <v>串間</v>
          </cell>
          <cell r="E72">
            <v>4</v>
          </cell>
          <cell r="F72" t="str">
            <v>○</v>
          </cell>
          <cell r="G72" t="str">
            <v>○</v>
          </cell>
          <cell r="H72" t="str">
            <v>○</v>
          </cell>
        </row>
        <row r="73">
          <cell r="A73">
            <v>70</v>
          </cell>
          <cell r="B73" t="str">
            <v>宮島建設（株）</v>
          </cell>
          <cell r="C73" t="str">
            <v>和田　毅</v>
          </cell>
          <cell r="D73" t="str">
            <v>都城</v>
          </cell>
          <cell r="E73">
            <v>4</v>
          </cell>
          <cell r="F73" t="str">
            <v>○</v>
          </cell>
          <cell r="G73" t="str">
            <v>○</v>
          </cell>
          <cell r="H73" t="str">
            <v>○</v>
          </cell>
        </row>
        <row r="74">
          <cell r="A74">
            <v>71</v>
          </cell>
          <cell r="B74" t="str">
            <v>（株）富高工務店</v>
          </cell>
          <cell r="C74" t="str">
            <v>日高準也</v>
          </cell>
          <cell r="D74" t="str">
            <v>延岡</v>
          </cell>
          <cell r="E74">
            <v>4</v>
          </cell>
          <cell r="F74" t="str">
            <v>○</v>
          </cell>
          <cell r="G74" t="str">
            <v>○</v>
          </cell>
          <cell r="H74" t="str">
            <v>○</v>
          </cell>
        </row>
        <row r="75">
          <cell r="A75">
            <v>72</v>
          </cell>
        </row>
        <row r="76">
          <cell r="A76">
            <v>73</v>
          </cell>
          <cell r="B76" t="str">
            <v>南星建設（株）</v>
          </cell>
          <cell r="C76" t="str">
            <v>野瀬力也</v>
          </cell>
          <cell r="D76" t="str">
            <v>都城</v>
          </cell>
          <cell r="E76">
            <v>4</v>
          </cell>
          <cell r="F76" t="str">
            <v>○</v>
          </cell>
          <cell r="G76" t="str">
            <v>○</v>
          </cell>
          <cell r="H76" t="str">
            <v>○</v>
          </cell>
        </row>
        <row r="77">
          <cell r="A77">
            <v>74</v>
          </cell>
          <cell r="B77" t="str">
            <v>南星建設（株）</v>
          </cell>
          <cell r="C77" t="str">
            <v>西　　強</v>
          </cell>
          <cell r="E77">
            <v>5</v>
          </cell>
          <cell r="F77" t="str">
            <v>○</v>
          </cell>
          <cell r="G77" t="str">
            <v>○</v>
          </cell>
          <cell r="H77" t="str">
            <v>○</v>
          </cell>
        </row>
        <row r="78">
          <cell r="A78">
            <v>75</v>
          </cell>
          <cell r="B78" t="str">
            <v>八作建設（株）</v>
          </cell>
          <cell r="C78" t="str">
            <v>岩田正臣</v>
          </cell>
          <cell r="E78">
            <v>5</v>
          </cell>
          <cell r="F78" t="str">
            <v>○</v>
          </cell>
          <cell r="G78" t="str">
            <v>○</v>
          </cell>
          <cell r="H78" t="str">
            <v>○</v>
          </cell>
        </row>
        <row r="79">
          <cell r="A79">
            <v>76</v>
          </cell>
          <cell r="B79" t="str">
            <v>（株）川正建設</v>
          </cell>
          <cell r="C79" t="str">
            <v>本部祐典</v>
          </cell>
          <cell r="D79" t="str">
            <v>宮崎</v>
          </cell>
          <cell r="E79">
            <v>5</v>
          </cell>
          <cell r="F79" t="str">
            <v>○</v>
          </cell>
          <cell r="G79" t="str">
            <v>○</v>
          </cell>
          <cell r="H79" t="str">
            <v>○</v>
          </cell>
        </row>
        <row r="80">
          <cell r="A80">
            <v>77</v>
          </cell>
          <cell r="B80" t="str">
            <v>豊松建設（株）</v>
          </cell>
          <cell r="C80" t="str">
            <v>藤下裕史</v>
          </cell>
          <cell r="D80" t="str">
            <v>延岡</v>
          </cell>
          <cell r="E80">
            <v>5</v>
          </cell>
          <cell r="F80" t="str">
            <v>○</v>
          </cell>
          <cell r="G80" t="str">
            <v>○</v>
          </cell>
          <cell r="H80" t="str">
            <v>○</v>
          </cell>
        </row>
        <row r="81">
          <cell r="A81">
            <v>78</v>
          </cell>
          <cell r="B81" t="str">
            <v>（有）平和建設</v>
          </cell>
          <cell r="C81" t="str">
            <v>引田敏彦</v>
          </cell>
          <cell r="D81" t="str">
            <v>延岡</v>
          </cell>
          <cell r="E81">
            <v>5</v>
          </cell>
          <cell r="F81" t="str">
            <v>○</v>
          </cell>
          <cell r="G81" t="str">
            <v>○</v>
          </cell>
          <cell r="H81" t="str">
            <v>○</v>
          </cell>
        </row>
        <row r="82">
          <cell r="A82">
            <v>79</v>
          </cell>
          <cell r="B82" t="str">
            <v>（株）伊東建設</v>
          </cell>
          <cell r="C82" t="str">
            <v>松尾辰一</v>
          </cell>
          <cell r="D82" t="str">
            <v>延岡</v>
          </cell>
          <cell r="E82">
            <v>5</v>
          </cell>
          <cell r="F82" t="str">
            <v>○</v>
          </cell>
          <cell r="G82" t="str">
            <v>○</v>
          </cell>
          <cell r="H82" t="str">
            <v>○</v>
          </cell>
        </row>
        <row r="83">
          <cell r="A83">
            <v>80</v>
          </cell>
          <cell r="B83" t="str">
            <v>（株）桑原建設</v>
          </cell>
          <cell r="C83" t="str">
            <v>室屋誠一</v>
          </cell>
          <cell r="D83" t="str">
            <v>高鍋</v>
          </cell>
          <cell r="E83">
            <v>5</v>
          </cell>
          <cell r="F83" t="str">
            <v>○</v>
          </cell>
          <cell r="G83" t="str">
            <v>○</v>
          </cell>
          <cell r="H83" t="str">
            <v>○</v>
          </cell>
        </row>
        <row r="84">
          <cell r="A84">
            <v>81</v>
          </cell>
          <cell r="B84" t="str">
            <v>（株）ダイニチ開発</v>
          </cell>
          <cell r="C84" t="str">
            <v>新田保達</v>
          </cell>
          <cell r="D84" t="str">
            <v>宮崎</v>
          </cell>
          <cell r="E84">
            <v>5</v>
          </cell>
          <cell r="F84" t="str">
            <v>○</v>
          </cell>
          <cell r="G84" t="str">
            <v>○</v>
          </cell>
          <cell r="H84" t="str">
            <v>○</v>
          </cell>
        </row>
        <row r="85">
          <cell r="A85">
            <v>82</v>
          </cell>
          <cell r="B85" t="str">
            <v>（株）増田工務店</v>
          </cell>
          <cell r="C85" t="str">
            <v>横山彰悟</v>
          </cell>
          <cell r="D85" t="str">
            <v>高鍋</v>
          </cell>
          <cell r="E85">
            <v>5</v>
          </cell>
          <cell r="F85" t="str">
            <v>○</v>
          </cell>
          <cell r="G85" t="str">
            <v>○</v>
          </cell>
          <cell r="H85" t="str">
            <v>○</v>
          </cell>
        </row>
        <row r="86">
          <cell r="A86">
            <v>83</v>
          </cell>
          <cell r="B86" t="str">
            <v>（株）増田工務店</v>
          </cell>
          <cell r="C86" t="str">
            <v>木原健太</v>
          </cell>
          <cell r="D86" t="str">
            <v>高鍋</v>
          </cell>
          <cell r="E86">
            <v>5</v>
          </cell>
          <cell r="F86" t="str">
            <v>○</v>
          </cell>
          <cell r="G86" t="str">
            <v>○</v>
          </cell>
          <cell r="H86" t="str">
            <v>○</v>
          </cell>
        </row>
        <row r="87">
          <cell r="A87">
            <v>84</v>
          </cell>
          <cell r="B87" t="str">
            <v>九州建設工業（株）</v>
          </cell>
          <cell r="C87" t="str">
            <v>高山正一</v>
          </cell>
          <cell r="D87" t="str">
            <v>高鍋</v>
          </cell>
          <cell r="E87">
            <v>5</v>
          </cell>
          <cell r="F87" t="str">
            <v>○</v>
          </cell>
          <cell r="G87" t="str">
            <v>○</v>
          </cell>
          <cell r="H87" t="str">
            <v>○</v>
          </cell>
        </row>
        <row r="88">
          <cell r="A88">
            <v>85</v>
          </cell>
          <cell r="B88" t="str">
            <v>（資）高橋建設</v>
          </cell>
          <cell r="C88" t="str">
            <v>臼井宗徳</v>
          </cell>
          <cell r="D88" t="str">
            <v>延岡</v>
          </cell>
          <cell r="E88">
            <v>5</v>
          </cell>
          <cell r="F88" t="str">
            <v>○</v>
          </cell>
          <cell r="G88" t="str">
            <v>○</v>
          </cell>
          <cell r="H88" t="str">
            <v>○</v>
          </cell>
        </row>
        <row r="89">
          <cell r="A89">
            <v>86</v>
          </cell>
          <cell r="B89" t="str">
            <v>（株）泉建設</v>
          </cell>
          <cell r="C89" t="str">
            <v>松田昌志</v>
          </cell>
          <cell r="D89" t="str">
            <v>都城</v>
          </cell>
          <cell r="E89">
            <v>5</v>
          </cell>
          <cell r="F89" t="str">
            <v>○</v>
          </cell>
          <cell r="G89" t="str">
            <v>○</v>
          </cell>
          <cell r="H89" t="str">
            <v>○</v>
          </cell>
        </row>
        <row r="90">
          <cell r="A90">
            <v>87</v>
          </cell>
          <cell r="B90" t="str">
            <v>（株）東九州コンサルタント</v>
          </cell>
          <cell r="C90" t="str">
            <v>富山達矢</v>
          </cell>
          <cell r="D90" t="str">
            <v>測量</v>
          </cell>
          <cell r="E90">
            <v>5</v>
          </cell>
          <cell r="F90" t="str">
            <v>○</v>
          </cell>
          <cell r="G90" t="str">
            <v>○</v>
          </cell>
          <cell r="H90" t="str">
            <v>○</v>
          </cell>
        </row>
        <row r="91">
          <cell r="A91">
            <v>88</v>
          </cell>
          <cell r="B91" t="str">
            <v>（株）晃和コンサルタント</v>
          </cell>
          <cell r="C91" t="str">
            <v>久米田英樹</v>
          </cell>
          <cell r="D91" t="str">
            <v>測量</v>
          </cell>
          <cell r="E91">
            <v>5</v>
          </cell>
          <cell r="F91" t="str">
            <v>○</v>
          </cell>
          <cell r="G91" t="str">
            <v>○</v>
          </cell>
          <cell r="H91" t="str">
            <v>○</v>
          </cell>
        </row>
        <row r="92">
          <cell r="A92">
            <v>89</v>
          </cell>
          <cell r="B92" t="str">
            <v>（株）晃和コンサルタント</v>
          </cell>
          <cell r="C92" t="str">
            <v>石神洋輔</v>
          </cell>
          <cell r="D92" t="str">
            <v>測量</v>
          </cell>
          <cell r="E92">
            <v>5</v>
          </cell>
          <cell r="F92" t="str">
            <v>○</v>
          </cell>
          <cell r="G92" t="str">
            <v>○</v>
          </cell>
          <cell r="H92" t="str">
            <v>○</v>
          </cell>
        </row>
        <row r="93">
          <cell r="A93">
            <v>90</v>
          </cell>
        </row>
        <row r="94">
          <cell r="A94">
            <v>91</v>
          </cell>
          <cell r="B94" t="str">
            <v>日南建設（株）</v>
          </cell>
          <cell r="C94" t="str">
            <v>中村有三</v>
          </cell>
          <cell r="D94" t="str">
            <v>日南</v>
          </cell>
          <cell r="E94">
            <v>5</v>
          </cell>
          <cell r="F94" t="str">
            <v>○</v>
          </cell>
          <cell r="G94" t="str">
            <v>○</v>
          </cell>
          <cell r="H94" t="str">
            <v>○</v>
          </cell>
        </row>
        <row r="95">
          <cell r="A95">
            <v>92</v>
          </cell>
          <cell r="B95" t="str">
            <v>（株）吉田工務</v>
          </cell>
          <cell r="C95" t="str">
            <v>吉田歩未</v>
          </cell>
          <cell r="D95" t="str">
            <v>日南</v>
          </cell>
          <cell r="E95">
            <v>6</v>
          </cell>
          <cell r="F95" t="str">
            <v>○</v>
          </cell>
          <cell r="G95" t="str">
            <v>○</v>
          </cell>
          <cell r="H95" t="str">
            <v>○</v>
          </cell>
        </row>
        <row r="96">
          <cell r="A96">
            <v>93</v>
          </cell>
          <cell r="B96" t="str">
            <v>浜田建設（株）</v>
          </cell>
          <cell r="C96" t="str">
            <v>浜田孝志</v>
          </cell>
          <cell r="D96" t="str">
            <v>日南</v>
          </cell>
          <cell r="E96">
            <v>6</v>
          </cell>
          <cell r="F96" t="str">
            <v>○</v>
          </cell>
          <cell r="G96" t="str">
            <v>○</v>
          </cell>
          <cell r="H96" t="str">
            <v>○</v>
          </cell>
        </row>
        <row r="97">
          <cell r="A97">
            <v>94</v>
          </cell>
          <cell r="B97" t="str">
            <v>（有）藤山産業</v>
          </cell>
          <cell r="C97" t="str">
            <v>築島宏佳</v>
          </cell>
          <cell r="D97" t="str">
            <v>日南</v>
          </cell>
          <cell r="E97">
            <v>6</v>
          </cell>
          <cell r="F97" t="str">
            <v>○</v>
          </cell>
          <cell r="G97" t="str">
            <v>○</v>
          </cell>
          <cell r="H97" t="str">
            <v>○</v>
          </cell>
        </row>
        <row r="98">
          <cell r="A98">
            <v>95</v>
          </cell>
          <cell r="B98" t="str">
            <v>小野建設（株）</v>
          </cell>
          <cell r="C98" t="str">
            <v>小野公稔</v>
          </cell>
          <cell r="D98" t="str">
            <v>日南</v>
          </cell>
          <cell r="E98">
            <v>6</v>
          </cell>
          <cell r="F98" t="str">
            <v>○</v>
          </cell>
          <cell r="G98" t="str">
            <v>○</v>
          </cell>
          <cell r="H98" t="str">
            <v>○</v>
          </cell>
        </row>
        <row r="99">
          <cell r="A99">
            <v>96</v>
          </cell>
          <cell r="B99" t="str">
            <v>（有）松田組</v>
          </cell>
          <cell r="C99" t="str">
            <v>杉尾真一</v>
          </cell>
          <cell r="D99" t="str">
            <v>日南</v>
          </cell>
          <cell r="E99">
            <v>6</v>
          </cell>
          <cell r="F99" t="str">
            <v>○</v>
          </cell>
          <cell r="G99" t="str">
            <v>○</v>
          </cell>
          <cell r="H99" t="str">
            <v>○</v>
          </cell>
        </row>
        <row r="100">
          <cell r="A100">
            <v>97</v>
          </cell>
          <cell r="B100" t="str">
            <v>（株）清水工務店</v>
          </cell>
          <cell r="C100" t="str">
            <v>清水晃嗣郎</v>
          </cell>
          <cell r="D100" t="str">
            <v>日南</v>
          </cell>
          <cell r="E100">
            <v>6</v>
          </cell>
          <cell r="F100" t="str">
            <v>○</v>
          </cell>
          <cell r="G100" t="str">
            <v>○</v>
          </cell>
          <cell r="H100" t="str">
            <v>○</v>
          </cell>
        </row>
        <row r="101">
          <cell r="A101">
            <v>98</v>
          </cell>
          <cell r="B101" t="str">
            <v>中井建設（有）</v>
          </cell>
          <cell r="C101" t="str">
            <v>小川謙一</v>
          </cell>
          <cell r="D101" t="str">
            <v>日南</v>
          </cell>
          <cell r="E101">
            <v>6</v>
          </cell>
          <cell r="F101" t="str">
            <v>○</v>
          </cell>
          <cell r="G101" t="str">
            <v>○</v>
          </cell>
          <cell r="H101" t="str">
            <v>○</v>
          </cell>
        </row>
        <row r="102">
          <cell r="A102">
            <v>99</v>
          </cell>
          <cell r="B102" t="str">
            <v>船上建設（株）</v>
          </cell>
          <cell r="C102" t="str">
            <v>宮浦智子</v>
          </cell>
          <cell r="D102" t="str">
            <v>日南</v>
          </cell>
          <cell r="E102">
            <v>6</v>
          </cell>
          <cell r="F102" t="str">
            <v>○</v>
          </cell>
          <cell r="G102" t="str">
            <v>○</v>
          </cell>
          <cell r="H102" t="str">
            <v>○</v>
          </cell>
        </row>
        <row r="103">
          <cell r="A103">
            <v>100</v>
          </cell>
          <cell r="B103" t="str">
            <v>（有）川建開発</v>
          </cell>
          <cell r="C103" t="str">
            <v>中村真司</v>
          </cell>
          <cell r="D103" t="str">
            <v>日南</v>
          </cell>
          <cell r="E103">
            <v>6</v>
          </cell>
          <cell r="F103" t="str">
            <v>○</v>
          </cell>
          <cell r="G103" t="str">
            <v>○</v>
          </cell>
          <cell r="H103" t="str">
            <v>○</v>
          </cell>
        </row>
        <row r="104">
          <cell r="A104">
            <v>101</v>
          </cell>
          <cell r="B104" t="str">
            <v>浜中建設（株）</v>
          </cell>
          <cell r="C104" t="str">
            <v>前田央光</v>
          </cell>
          <cell r="D104" t="str">
            <v>日南</v>
          </cell>
          <cell r="E104">
            <v>6</v>
          </cell>
          <cell r="F104" t="str">
            <v>○</v>
          </cell>
          <cell r="G104" t="str">
            <v>○</v>
          </cell>
          <cell r="H104" t="str">
            <v>○</v>
          </cell>
        </row>
        <row r="105">
          <cell r="A105">
            <v>102</v>
          </cell>
          <cell r="B105" t="str">
            <v>（株）井戸川産業</v>
          </cell>
          <cell r="C105" t="str">
            <v>小八重伸浩</v>
          </cell>
          <cell r="D105" t="str">
            <v>宮崎</v>
          </cell>
          <cell r="E105">
            <v>6</v>
          </cell>
          <cell r="F105" t="str">
            <v>○</v>
          </cell>
          <cell r="G105" t="str">
            <v>○</v>
          </cell>
          <cell r="H105" t="str">
            <v>○</v>
          </cell>
        </row>
        <row r="106">
          <cell r="A106">
            <v>103</v>
          </cell>
          <cell r="B106" t="str">
            <v>大淀開発（株）</v>
          </cell>
          <cell r="C106" t="str">
            <v>佐土原　豊</v>
          </cell>
          <cell r="D106" t="str">
            <v>都城</v>
          </cell>
          <cell r="E106">
            <v>6</v>
          </cell>
          <cell r="F106" t="str">
            <v>○</v>
          </cell>
          <cell r="G106" t="str">
            <v>○</v>
          </cell>
          <cell r="H106" t="str">
            <v>○</v>
          </cell>
        </row>
        <row r="107">
          <cell r="A107">
            <v>104</v>
          </cell>
          <cell r="B107" t="str">
            <v>（株）東興建設</v>
          </cell>
          <cell r="C107" t="str">
            <v>東山尚興</v>
          </cell>
          <cell r="D107" t="str">
            <v>都城</v>
          </cell>
          <cell r="E107">
            <v>6</v>
          </cell>
          <cell r="F107" t="str">
            <v>○</v>
          </cell>
          <cell r="G107" t="str">
            <v>○</v>
          </cell>
          <cell r="H107" t="str">
            <v>○</v>
          </cell>
        </row>
        <row r="108">
          <cell r="A108">
            <v>105</v>
          </cell>
          <cell r="B108" t="str">
            <v>丸紋工業（株）</v>
          </cell>
          <cell r="C108" t="str">
            <v>甲斐　中</v>
          </cell>
          <cell r="E108">
            <v>6</v>
          </cell>
          <cell r="F108" t="str">
            <v>○</v>
          </cell>
          <cell r="G108" t="str">
            <v>○</v>
          </cell>
          <cell r="H108" t="str">
            <v>○</v>
          </cell>
        </row>
        <row r="109">
          <cell r="A109">
            <v>106</v>
          </cell>
          <cell r="B109" t="str">
            <v>（有）永崎建設</v>
          </cell>
          <cell r="C109" t="str">
            <v>永崎健央</v>
          </cell>
          <cell r="E109">
            <v>6</v>
          </cell>
          <cell r="F109" t="str">
            <v>○</v>
          </cell>
          <cell r="G109" t="str">
            <v>○</v>
          </cell>
          <cell r="H109" t="str">
            <v>○</v>
          </cell>
        </row>
        <row r="110">
          <cell r="A110">
            <v>107</v>
          </cell>
          <cell r="B110" t="str">
            <v>（株）高山建設</v>
          </cell>
          <cell r="C110" t="str">
            <v>小原政治</v>
          </cell>
          <cell r="D110" t="str">
            <v>小林</v>
          </cell>
          <cell r="E110">
            <v>6</v>
          </cell>
          <cell r="F110" t="str">
            <v>○</v>
          </cell>
          <cell r="G110" t="str">
            <v>○</v>
          </cell>
          <cell r="H110" t="str">
            <v>○</v>
          </cell>
        </row>
        <row r="111">
          <cell r="A111">
            <v>108</v>
          </cell>
          <cell r="B111" t="str">
            <v>（株）岩下組</v>
          </cell>
          <cell r="C111" t="str">
            <v>小牧美彦</v>
          </cell>
          <cell r="D111" t="str">
            <v>小林</v>
          </cell>
          <cell r="E111">
            <v>6</v>
          </cell>
          <cell r="F111" t="str">
            <v>○</v>
          </cell>
          <cell r="G111" t="str">
            <v>○</v>
          </cell>
          <cell r="H111" t="str">
            <v>○</v>
          </cell>
        </row>
        <row r="112">
          <cell r="A112">
            <v>109</v>
          </cell>
          <cell r="B112" t="str">
            <v>大幸建設（株）</v>
          </cell>
          <cell r="C112" t="str">
            <v>吉留利明</v>
          </cell>
          <cell r="D112" t="str">
            <v>小林</v>
          </cell>
          <cell r="E112">
            <v>6</v>
          </cell>
          <cell r="F112" t="str">
            <v>○</v>
          </cell>
          <cell r="G112" t="str">
            <v>○</v>
          </cell>
          <cell r="H112" t="str">
            <v>○</v>
          </cell>
        </row>
        <row r="113">
          <cell r="A113">
            <v>110</v>
          </cell>
          <cell r="B113" t="str">
            <v>大幸建設（株）</v>
          </cell>
          <cell r="C113" t="str">
            <v>本村　巧</v>
          </cell>
          <cell r="D113" t="str">
            <v>小林</v>
          </cell>
          <cell r="E113">
            <v>7</v>
          </cell>
          <cell r="F113" t="str">
            <v>○</v>
          </cell>
          <cell r="G113" t="str">
            <v>○</v>
          </cell>
          <cell r="H113" t="str">
            <v>○</v>
          </cell>
        </row>
        <row r="114">
          <cell r="A114">
            <v>111</v>
          </cell>
          <cell r="B114" t="str">
            <v>（株）小園建設</v>
          </cell>
          <cell r="C114" t="str">
            <v>前田誠司</v>
          </cell>
          <cell r="D114" t="str">
            <v>小林</v>
          </cell>
          <cell r="E114">
            <v>7</v>
          </cell>
          <cell r="F114" t="str">
            <v>○</v>
          </cell>
          <cell r="G114" t="str">
            <v>○</v>
          </cell>
          <cell r="H114" t="str">
            <v>○</v>
          </cell>
        </row>
        <row r="115">
          <cell r="A115">
            <v>112</v>
          </cell>
          <cell r="B115" t="str">
            <v>（株）推進建設</v>
          </cell>
          <cell r="C115" t="str">
            <v>岩佐修二</v>
          </cell>
          <cell r="D115" t="str">
            <v>小林</v>
          </cell>
          <cell r="E115">
            <v>7</v>
          </cell>
          <cell r="F115" t="str">
            <v>○</v>
          </cell>
          <cell r="G115" t="str">
            <v>○</v>
          </cell>
          <cell r="H115" t="str">
            <v>○</v>
          </cell>
        </row>
        <row r="116">
          <cell r="A116">
            <v>113</v>
          </cell>
        </row>
        <row r="117">
          <cell r="A117">
            <v>114</v>
          </cell>
          <cell r="B117" t="str">
            <v>（有）吉住建設</v>
          </cell>
          <cell r="C117" t="str">
            <v>坂田祐紀</v>
          </cell>
          <cell r="D117" t="str">
            <v>都城</v>
          </cell>
          <cell r="E117">
            <v>7</v>
          </cell>
          <cell r="F117" t="str">
            <v>○</v>
          </cell>
          <cell r="G117" t="str">
            <v>○</v>
          </cell>
          <cell r="H117" t="str">
            <v>○</v>
          </cell>
        </row>
        <row r="118">
          <cell r="A118">
            <v>115</v>
          </cell>
          <cell r="B118" t="str">
            <v>（株）東洋</v>
          </cell>
          <cell r="C118" t="str">
            <v>森　直樹</v>
          </cell>
          <cell r="D118" t="str">
            <v>都城</v>
          </cell>
          <cell r="E118">
            <v>7</v>
          </cell>
          <cell r="F118" t="str">
            <v>○</v>
          </cell>
          <cell r="G118" t="str">
            <v>○</v>
          </cell>
          <cell r="H118" t="str">
            <v>○</v>
          </cell>
        </row>
        <row r="119">
          <cell r="A119">
            <v>116</v>
          </cell>
          <cell r="B119" t="str">
            <v>はやま建設（株）</v>
          </cell>
          <cell r="C119" t="str">
            <v>釘元　孝</v>
          </cell>
          <cell r="D119" t="str">
            <v>都城</v>
          </cell>
          <cell r="E119">
            <v>7</v>
          </cell>
          <cell r="F119" t="str">
            <v>○</v>
          </cell>
          <cell r="G119" t="str">
            <v>○</v>
          </cell>
          <cell r="H119" t="str">
            <v>○</v>
          </cell>
        </row>
        <row r="120">
          <cell r="A120">
            <v>117</v>
          </cell>
          <cell r="B120" t="str">
            <v>（株）徳満建設</v>
          </cell>
          <cell r="C120" t="str">
            <v>稲丸幸宏</v>
          </cell>
          <cell r="D120" t="str">
            <v>都城</v>
          </cell>
          <cell r="E120">
            <v>7</v>
          </cell>
          <cell r="F120" t="str">
            <v>○</v>
          </cell>
          <cell r="G120" t="str">
            <v>○</v>
          </cell>
          <cell r="H120" t="str">
            <v>○</v>
          </cell>
        </row>
        <row r="121">
          <cell r="A121">
            <v>118</v>
          </cell>
          <cell r="B121" t="str">
            <v>（有）迫田組</v>
          </cell>
          <cell r="C121" t="str">
            <v>前田秀之</v>
          </cell>
          <cell r="D121" t="str">
            <v>都城</v>
          </cell>
          <cell r="E121">
            <v>7</v>
          </cell>
          <cell r="F121" t="str">
            <v>○</v>
          </cell>
          <cell r="G121" t="str">
            <v>○</v>
          </cell>
          <cell r="H121" t="str">
            <v>○</v>
          </cell>
        </row>
        <row r="122">
          <cell r="A122">
            <v>119</v>
          </cell>
          <cell r="B122" t="str">
            <v>（有）川上組</v>
          </cell>
          <cell r="C122" t="str">
            <v>片平和男</v>
          </cell>
          <cell r="D122" t="str">
            <v>都城</v>
          </cell>
          <cell r="E122">
            <v>7</v>
          </cell>
          <cell r="F122" t="str">
            <v>○</v>
          </cell>
          <cell r="G122" t="str">
            <v>○</v>
          </cell>
          <cell r="H122" t="str">
            <v>○</v>
          </cell>
        </row>
        <row r="123">
          <cell r="A123">
            <v>120</v>
          </cell>
          <cell r="B123" t="str">
            <v>（株）Ｒ．Ｅ．Ｇ</v>
          </cell>
          <cell r="C123" t="str">
            <v>井下正義</v>
          </cell>
          <cell r="E123">
            <v>7</v>
          </cell>
          <cell r="F123" t="str">
            <v>○</v>
          </cell>
          <cell r="G123" t="str">
            <v>○</v>
          </cell>
          <cell r="H123" t="str">
            <v>○</v>
          </cell>
        </row>
        <row r="124">
          <cell r="A124">
            <v>121</v>
          </cell>
          <cell r="B124" t="str">
            <v>（資）七組</v>
          </cell>
          <cell r="C124" t="str">
            <v>岩本倫尚</v>
          </cell>
          <cell r="D124" t="str">
            <v>日向</v>
          </cell>
          <cell r="E124">
            <v>7</v>
          </cell>
          <cell r="F124" t="str">
            <v>○</v>
          </cell>
          <cell r="G124" t="str">
            <v>○</v>
          </cell>
          <cell r="H124" t="str">
            <v>○</v>
          </cell>
        </row>
        <row r="125">
          <cell r="A125">
            <v>122</v>
          </cell>
          <cell r="B125" t="str">
            <v>（株）金丸建設</v>
          </cell>
          <cell r="C125" t="str">
            <v>金丸有史</v>
          </cell>
          <cell r="D125" t="str">
            <v>日向</v>
          </cell>
          <cell r="E125">
            <v>7</v>
          </cell>
          <cell r="F125" t="str">
            <v>○</v>
          </cell>
          <cell r="G125" t="str">
            <v>○</v>
          </cell>
          <cell r="H125" t="str">
            <v>○</v>
          </cell>
        </row>
        <row r="126">
          <cell r="A126">
            <v>123</v>
          </cell>
          <cell r="B126" t="str">
            <v>（株）甲斐建設</v>
          </cell>
          <cell r="C126" t="str">
            <v>椎葉雅彦</v>
          </cell>
          <cell r="D126" t="str">
            <v>日向</v>
          </cell>
          <cell r="E126">
            <v>7</v>
          </cell>
          <cell r="F126" t="str">
            <v>○</v>
          </cell>
          <cell r="G126" t="str">
            <v>○</v>
          </cell>
          <cell r="H126" t="str">
            <v>○</v>
          </cell>
        </row>
        <row r="127">
          <cell r="A127">
            <v>124</v>
          </cell>
          <cell r="B127" t="str">
            <v>（株）三矢建設</v>
          </cell>
          <cell r="C127" t="str">
            <v>奈須健時</v>
          </cell>
          <cell r="D127" t="str">
            <v>日向</v>
          </cell>
          <cell r="E127">
            <v>7</v>
          </cell>
          <cell r="F127" t="str">
            <v>○</v>
          </cell>
          <cell r="G127" t="str">
            <v>○</v>
          </cell>
          <cell r="H127" t="str">
            <v>○</v>
          </cell>
        </row>
        <row r="128">
          <cell r="A128">
            <v>125</v>
          </cell>
          <cell r="B128" t="str">
            <v>木倉建設（株）</v>
          </cell>
          <cell r="C128" t="str">
            <v>黒木祐樹</v>
          </cell>
          <cell r="D128" t="str">
            <v>日向</v>
          </cell>
          <cell r="E128">
            <v>7</v>
          </cell>
          <cell r="F128" t="str">
            <v>○</v>
          </cell>
          <cell r="G128" t="str">
            <v>○</v>
          </cell>
          <cell r="H128" t="str">
            <v>○</v>
          </cell>
        </row>
        <row r="129">
          <cell r="A129">
            <v>126</v>
          </cell>
          <cell r="B129" t="str">
            <v>坂本建設（株）</v>
          </cell>
          <cell r="C129" t="str">
            <v>坂口孝生</v>
          </cell>
          <cell r="D129" t="str">
            <v>日向</v>
          </cell>
          <cell r="E129">
            <v>7</v>
          </cell>
          <cell r="F129" t="str">
            <v>○</v>
          </cell>
          <cell r="G129" t="str">
            <v>○</v>
          </cell>
          <cell r="H129" t="str">
            <v>○</v>
          </cell>
        </row>
        <row r="130">
          <cell r="A130">
            <v>127</v>
          </cell>
          <cell r="B130" t="str">
            <v>（有）大東建設</v>
          </cell>
          <cell r="C130" t="str">
            <v>佐藤邦臣</v>
          </cell>
          <cell r="D130" t="str">
            <v>日向</v>
          </cell>
          <cell r="E130">
            <v>7</v>
          </cell>
          <cell r="F130" t="str">
            <v>○</v>
          </cell>
          <cell r="G130" t="str">
            <v>○</v>
          </cell>
          <cell r="H130" t="str">
            <v>○</v>
          </cell>
        </row>
        <row r="131">
          <cell r="A131">
            <v>128</v>
          </cell>
          <cell r="B131" t="str">
            <v>（株）創英開発</v>
          </cell>
          <cell r="C131" t="str">
            <v>黒木靖高</v>
          </cell>
          <cell r="D131" t="str">
            <v>日向</v>
          </cell>
          <cell r="E131">
            <v>7</v>
          </cell>
          <cell r="F131" t="str">
            <v>○</v>
          </cell>
          <cell r="G131" t="str">
            <v>○</v>
          </cell>
          <cell r="H131" t="str">
            <v>○</v>
          </cell>
        </row>
        <row r="132">
          <cell r="A132">
            <v>129</v>
          </cell>
          <cell r="B132" t="str">
            <v>（有）黒原建設</v>
          </cell>
          <cell r="C132" t="str">
            <v>江橋正敏</v>
          </cell>
          <cell r="D132" t="str">
            <v>日向</v>
          </cell>
          <cell r="E132">
            <v>8</v>
          </cell>
          <cell r="F132" t="str">
            <v>○</v>
          </cell>
          <cell r="G132" t="str">
            <v>○</v>
          </cell>
          <cell r="H132" t="str">
            <v>○</v>
          </cell>
        </row>
        <row r="133">
          <cell r="A133">
            <v>130</v>
          </cell>
        </row>
        <row r="134">
          <cell r="A134">
            <v>131</v>
          </cell>
          <cell r="B134" t="str">
            <v>（株）橋口組</v>
          </cell>
          <cell r="C134" t="str">
            <v>川野一平</v>
          </cell>
          <cell r="D134" t="str">
            <v>日向</v>
          </cell>
          <cell r="E134">
            <v>8</v>
          </cell>
          <cell r="F134" t="str">
            <v>○</v>
          </cell>
          <cell r="G134" t="str">
            <v>○</v>
          </cell>
          <cell r="H134" t="str">
            <v>○</v>
          </cell>
        </row>
        <row r="135">
          <cell r="A135">
            <v>132</v>
          </cell>
          <cell r="B135" t="str">
            <v>高蔵土木（有）</v>
          </cell>
          <cell r="C135" t="str">
            <v>金丸任邦</v>
          </cell>
          <cell r="D135" t="str">
            <v>日向</v>
          </cell>
          <cell r="E135">
            <v>8</v>
          </cell>
          <cell r="F135" t="str">
            <v>○</v>
          </cell>
          <cell r="G135" t="str">
            <v>○</v>
          </cell>
          <cell r="H135" t="str">
            <v>○</v>
          </cell>
        </row>
        <row r="136">
          <cell r="A136">
            <v>133</v>
          </cell>
          <cell r="B136" t="str">
            <v>綟川建設（株）</v>
          </cell>
          <cell r="C136" t="str">
            <v>綟川秀光</v>
          </cell>
          <cell r="D136" t="str">
            <v>日向</v>
          </cell>
          <cell r="E136">
            <v>8</v>
          </cell>
          <cell r="F136" t="str">
            <v>○</v>
          </cell>
          <cell r="G136" t="str">
            <v>○</v>
          </cell>
          <cell r="H136" t="str">
            <v>○</v>
          </cell>
        </row>
        <row r="137">
          <cell r="A137">
            <v>134</v>
          </cell>
          <cell r="B137" t="str">
            <v>（有）東耀開発</v>
          </cell>
          <cell r="C137" t="str">
            <v>山下清光</v>
          </cell>
          <cell r="D137" t="str">
            <v>日向</v>
          </cell>
          <cell r="E137">
            <v>8</v>
          </cell>
          <cell r="F137" t="str">
            <v>○</v>
          </cell>
          <cell r="G137" t="str">
            <v>○</v>
          </cell>
          <cell r="H137" t="str">
            <v>○</v>
          </cell>
        </row>
        <row r="138">
          <cell r="A138">
            <v>135</v>
          </cell>
          <cell r="B138" t="str">
            <v>（株）内山建設</v>
          </cell>
          <cell r="C138" t="str">
            <v>鈴木政弘</v>
          </cell>
          <cell r="D138" t="str">
            <v>日向</v>
          </cell>
          <cell r="E138">
            <v>8</v>
          </cell>
          <cell r="F138" t="str">
            <v>○</v>
          </cell>
          <cell r="G138" t="str">
            <v>○</v>
          </cell>
          <cell r="H138" t="str">
            <v>○</v>
          </cell>
        </row>
        <row r="139">
          <cell r="A139">
            <v>136</v>
          </cell>
          <cell r="B139" t="str">
            <v>（株）吉田建設産業</v>
          </cell>
          <cell r="C139" t="str">
            <v>山床猛富</v>
          </cell>
          <cell r="D139" t="str">
            <v>日向</v>
          </cell>
          <cell r="E139">
            <v>8</v>
          </cell>
          <cell r="F139" t="str">
            <v>○</v>
          </cell>
          <cell r="G139" t="str">
            <v>○</v>
          </cell>
          <cell r="H139" t="str">
            <v>○</v>
          </cell>
        </row>
        <row r="140">
          <cell r="A140">
            <v>137</v>
          </cell>
          <cell r="B140" t="str">
            <v>（有）菊池建設</v>
          </cell>
          <cell r="C140" t="str">
            <v>竹田博史</v>
          </cell>
          <cell r="D140" t="str">
            <v>日向</v>
          </cell>
          <cell r="E140">
            <v>8</v>
          </cell>
          <cell r="F140" t="str">
            <v>○</v>
          </cell>
          <cell r="G140" t="str">
            <v>○</v>
          </cell>
          <cell r="H140" t="str">
            <v>○</v>
          </cell>
        </row>
        <row r="141">
          <cell r="A141">
            <v>138</v>
          </cell>
          <cell r="B141" t="str">
            <v>（有）南九建設</v>
          </cell>
          <cell r="C141" t="str">
            <v>黒田友介</v>
          </cell>
          <cell r="D141" t="str">
            <v>日向</v>
          </cell>
          <cell r="E141">
            <v>8</v>
          </cell>
          <cell r="F141" t="str">
            <v>○</v>
          </cell>
          <cell r="G141" t="str">
            <v>○</v>
          </cell>
          <cell r="H141" t="str">
            <v>○</v>
          </cell>
        </row>
        <row r="142">
          <cell r="A142">
            <v>139</v>
          </cell>
          <cell r="B142" t="str">
            <v>（有）綾川建設</v>
          </cell>
          <cell r="C142" t="str">
            <v>竹内志乃</v>
          </cell>
          <cell r="D142" t="str">
            <v>東諸</v>
          </cell>
          <cell r="E142">
            <v>8</v>
          </cell>
          <cell r="F142" t="str">
            <v>○</v>
          </cell>
          <cell r="G142" t="str">
            <v>○</v>
          </cell>
          <cell r="H142" t="str">
            <v>○</v>
          </cell>
        </row>
        <row r="143">
          <cell r="A143">
            <v>140</v>
          </cell>
          <cell r="B143" t="str">
            <v>高千穂土木（株）</v>
          </cell>
          <cell r="C143" t="str">
            <v>富士本　憲</v>
          </cell>
          <cell r="D143" t="str">
            <v>高千穂</v>
          </cell>
          <cell r="E143">
            <v>8</v>
          </cell>
          <cell r="F143" t="str">
            <v>○</v>
          </cell>
          <cell r="G143" t="str">
            <v>○</v>
          </cell>
          <cell r="H143" t="str">
            <v>○</v>
          </cell>
        </row>
        <row r="144">
          <cell r="A144">
            <v>141</v>
          </cell>
          <cell r="E144">
            <v>8</v>
          </cell>
        </row>
        <row r="145">
          <cell r="A145">
            <v>142</v>
          </cell>
          <cell r="B145" t="str">
            <v>原田建設（株）</v>
          </cell>
          <cell r="C145" t="str">
            <v>蛯原一季</v>
          </cell>
          <cell r="D145" t="str">
            <v>宮崎</v>
          </cell>
          <cell r="E145">
            <v>8</v>
          </cell>
          <cell r="F145" t="str">
            <v>○</v>
          </cell>
          <cell r="G145" t="str">
            <v>○</v>
          </cell>
          <cell r="H145" t="str">
            <v>○</v>
          </cell>
        </row>
        <row r="146">
          <cell r="A146">
            <v>143</v>
          </cell>
          <cell r="B146" t="str">
            <v>（株）工藤興業</v>
          </cell>
          <cell r="C146" t="str">
            <v>鈴木　順</v>
          </cell>
          <cell r="D146" t="str">
            <v>高千穂</v>
          </cell>
          <cell r="E146">
            <v>8</v>
          </cell>
          <cell r="F146" t="str">
            <v>○</v>
          </cell>
          <cell r="G146" t="str">
            <v>○</v>
          </cell>
          <cell r="H146" t="str">
            <v>○</v>
          </cell>
        </row>
        <row r="147">
          <cell r="A147">
            <v>144</v>
          </cell>
          <cell r="B147" t="str">
            <v>日新興業（株）</v>
          </cell>
          <cell r="C147" t="str">
            <v>平川隆幸</v>
          </cell>
          <cell r="D147" t="str">
            <v>法面</v>
          </cell>
          <cell r="E147">
            <v>8</v>
          </cell>
          <cell r="F147" t="str">
            <v>○</v>
          </cell>
          <cell r="G147" t="str">
            <v>○</v>
          </cell>
          <cell r="H147" t="str">
            <v>○</v>
          </cell>
        </row>
        <row r="148">
          <cell r="A148">
            <v>145</v>
          </cell>
          <cell r="B148" t="str">
            <v>（株）山本組</v>
          </cell>
          <cell r="C148" t="str">
            <v>木田義生</v>
          </cell>
          <cell r="D148" t="str">
            <v>小林</v>
          </cell>
          <cell r="E148">
            <v>8</v>
          </cell>
          <cell r="F148" t="str">
            <v>○</v>
          </cell>
          <cell r="G148" t="str">
            <v>○</v>
          </cell>
          <cell r="H148" t="str">
            <v>○</v>
          </cell>
        </row>
        <row r="149">
          <cell r="A149">
            <v>146</v>
          </cell>
          <cell r="B149" t="str">
            <v>吉原建設（株）</v>
          </cell>
          <cell r="C149" t="str">
            <v>寺崎　豊</v>
          </cell>
          <cell r="D149" t="str">
            <v>法面</v>
          </cell>
          <cell r="E149">
            <v>8</v>
          </cell>
          <cell r="F149" t="str">
            <v>○</v>
          </cell>
          <cell r="G149" t="str">
            <v>○</v>
          </cell>
          <cell r="H149" t="str">
            <v>○</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151"/>
  <sheetViews>
    <sheetView tabSelected="1" view="pageBreakPreview" zoomScaleNormal="100" zoomScaleSheetLayoutView="100" workbookViewId="0">
      <selection sqref="A1:N1"/>
    </sheetView>
  </sheetViews>
  <sheetFormatPr defaultColWidth="9" defaultRowHeight="13.5"/>
  <cols>
    <col min="1" max="1" width="5.625" style="2" customWidth="1"/>
    <col min="2" max="2" width="7.125" style="2" customWidth="1"/>
    <col min="3" max="3" width="5.625" style="2" customWidth="1"/>
    <col min="4" max="4" width="12.375" style="2" customWidth="1"/>
    <col min="5" max="5" width="11.375" style="2" customWidth="1"/>
    <col min="6" max="6" width="5.625" style="2" customWidth="1"/>
    <col min="7" max="7" width="3.625" style="2" customWidth="1"/>
    <col min="8" max="8" width="5.125" style="2" customWidth="1"/>
    <col min="9" max="9" width="4.625" style="2" customWidth="1"/>
    <col min="10" max="10" width="6.625" style="2" customWidth="1"/>
    <col min="11" max="11" width="11.625" style="2" customWidth="1"/>
    <col min="12" max="12" width="6.625" style="2" customWidth="1"/>
    <col min="13" max="13" width="5.125" style="2" customWidth="1"/>
    <col min="14" max="14" width="3.625" style="2" customWidth="1"/>
    <col min="15" max="15" width="2.875" style="2" hidden="1" customWidth="1"/>
    <col min="16" max="16" width="4.375" style="2" hidden="1" customWidth="1"/>
    <col min="17" max="18" width="5.375" style="2" hidden="1" customWidth="1"/>
    <col min="19" max="19" width="4.875" style="2" hidden="1" customWidth="1"/>
    <col min="20" max="20" width="5.25" style="2" hidden="1" customWidth="1"/>
    <col min="21" max="21" width="5" style="2" hidden="1" customWidth="1"/>
    <col min="22" max="22" width="5.375" style="2" hidden="1" customWidth="1"/>
    <col min="23" max="23" width="3.5" style="2" hidden="1" customWidth="1"/>
    <col min="24" max="24" width="3.375" style="2" hidden="1" customWidth="1"/>
    <col min="25" max="25" width="3.5" style="2" hidden="1" customWidth="1"/>
    <col min="26" max="26" width="3.375" style="2" hidden="1" customWidth="1"/>
    <col min="27" max="27" width="5.375" style="2" hidden="1" customWidth="1"/>
    <col min="28" max="28" width="5.25" style="2" hidden="1" customWidth="1"/>
    <col min="29" max="29" width="3.375" style="2" hidden="1" customWidth="1"/>
    <col min="30" max="30" width="3.5" style="2" hidden="1" customWidth="1"/>
    <col min="31" max="32" width="3.375" style="2" hidden="1" customWidth="1"/>
    <col min="33" max="33" width="5.375" style="2" hidden="1" customWidth="1"/>
    <col min="34" max="34" width="3.375" style="2" hidden="1" customWidth="1"/>
    <col min="35" max="35" width="5.375" style="2" hidden="1" customWidth="1"/>
    <col min="36" max="36" width="5.25" style="2" hidden="1" customWidth="1"/>
    <col min="37" max="37" width="3.5" style="2" hidden="1" customWidth="1"/>
    <col min="38" max="38" width="3.375" style="2" hidden="1" customWidth="1"/>
    <col min="39" max="39" width="3.5" style="2" hidden="1" customWidth="1"/>
    <col min="40" max="40" width="3.375" style="2" hidden="1" customWidth="1"/>
    <col min="41" max="41" width="3.5" style="2" hidden="1" customWidth="1"/>
    <col min="42" max="42" width="3.375" style="2" hidden="1" customWidth="1"/>
    <col min="43" max="43" width="5.375" style="2" hidden="1" customWidth="1"/>
    <col min="44" max="16384" width="9" style="2"/>
  </cols>
  <sheetData>
    <row r="1" spans="1:21" ht="18.75" customHeight="1">
      <c r="A1" s="261" t="s">
        <v>146</v>
      </c>
      <c r="B1" s="261"/>
      <c r="C1" s="261"/>
      <c r="D1" s="261"/>
      <c r="E1" s="261"/>
      <c r="F1" s="261"/>
      <c r="G1" s="261"/>
      <c r="H1" s="261"/>
      <c r="I1" s="261"/>
      <c r="J1" s="261"/>
      <c r="K1" s="261"/>
      <c r="L1" s="261"/>
      <c r="M1" s="261"/>
      <c r="N1" s="261"/>
      <c r="O1" s="1"/>
    </row>
    <row r="3" spans="1:21" s="4" customFormat="1" ht="14.25">
      <c r="A3" s="3" t="s">
        <v>0</v>
      </c>
    </row>
    <row r="4" spans="1:21" s="6" customFormat="1" ht="13.5" customHeight="1">
      <c r="A4" s="5" t="s">
        <v>1</v>
      </c>
      <c r="B4" s="5"/>
    </row>
    <row r="5" spans="1:21" s="6" customFormat="1" ht="13.5" customHeight="1">
      <c r="A5" s="5" t="s">
        <v>2</v>
      </c>
      <c r="B5" s="5"/>
    </row>
    <row r="6" spans="1:21" ht="11.1" customHeight="1">
      <c r="A6" s="7"/>
      <c r="B6" s="7"/>
      <c r="C6" s="8"/>
    </row>
    <row r="7" spans="1:21" s="4" customFormat="1" ht="12.75" customHeight="1">
      <c r="A7" s="3" t="s">
        <v>3</v>
      </c>
    </row>
    <row r="8" spans="1:21" s="6" customFormat="1" ht="13.5" customHeight="1">
      <c r="A8" s="5" t="s">
        <v>4</v>
      </c>
      <c r="B8" s="5"/>
    </row>
    <row r="9" spans="1:21" s="6" customFormat="1" ht="13.5" customHeight="1">
      <c r="A9" s="9" t="s">
        <v>5</v>
      </c>
      <c r="B9" s="10"/>
    </row>
    <row r="10" spans="1:21" s="6" customFormat="1" ht="13.5" customHeight="1">
      <c r="A10" s="11" t="s">
        <v>6</v>
      </c>
      <c r="B10" s="12"/>
    </row>
    <row r="11" spans="1:21" ht="11.1" customHeight="1"/>
    <row r="12" spans="1:21" ht="14.25">
      <c r="A12" s="3" t="s">
        <v>7</v>
      </c>
      <c r="B12" s="4"/>
      <c r="D12" s="13"/>
      <c r="T12" s="2" t="s">
        <v>8</v>
      </c>
    </row>
    <row r="13" spans="1:21" s="16" customFormat="1" ht="13.5" customHeight="1">
      <c r="A13" s="14" t="str">
        <f>DBCS(T13)&amp;"人　（１５人　×　６回）"</f>
        <v>９０人　（１５人　×　６回）</v>
      </c>
      <c r="B13" s="15"/>
      <c r="T13" s="17">
        <v>90</v>
      </c>
      <c r="U13" s="16" t="s">
        <v>9</v>
      </c>
    </row>
    <row r="14" spans="1:21" ht="13.5" customHeight="1">
      <c r="A14" s="10" t="s">
        <v>10</v>
      </c>
      <c r="B14" s="10"/>
    </row>
    <row r="15" spans="1:21" ht="11.1" customHeight="1"/>
    <row r="16" spans="1:21" s="4" customFormat="1" ht="14.25">
      <c r="A16" s="18" t="s">
        <v>11</v>
      </c>
      <c r="B16" s="19"/>
    </row>
    <row r="17" spans="1:43" ht="13.5" customHeight="1">
      <c r="A17" s="252" t="s">
        <v>12</v>
      </c>
      <c r="B17" s="247"/>
      <c r="C17" s="243" t="s">
        <v>13</v>
      </c>
      <c r="D17" s="244"/>
      <c r="E17" s="244"/>
      <c r="F17" s="245"/>
      <c r="G17" s="243" t="s">
        <v>14</v>
      </c>
      <c r="H17" s="244"/>
      <c r="I17" s="245"/>
      <c r="J17" s="243" t="s">
        <v>13</v>
      </c>
      <c r="K17" s="244"/>
      <c r="L17" s="244"/>
      <c r="M17" s="244"/>
      <c r="N17" s="245"/>
      <c r="O17" s="20"/>
      <c r="T17" s="21" t="s">
        <v>15</v>
      </c>
      <c r="U17" s="22">
        <v>1</v>
      </c>
      <c r="V17" s="23" t="s">
        <v>16</v>
      </c>
      <c r="W17" s="22">
        <v>9</v>
      </c>
      <c r="X17" s="23" t="s">
        <v>17</v>
      </c>
      <c r="Y17" s="22">
        <v>18</v>
      </c>
      <c r="Z17" s="23" t="s">
        <v>18</v>
      </c>
      <c r="AA17" s="24" t="str">
        <f>TEXT(("R"&amp;U17&amp;"/"&amp;W17&amp;"/"&amp;Y17)*1,"!（aaa!）")</f>
        <v>（水）</v>
      </c>
      <c r="AB17" s="21" t="s">
        <v>15</v>
      </c>
      <c r="AC17" s="22">
        <v>1</v>
      </c>
      <c r="AD17" s="23" t="s">
        <v>16</v>
      </c>
      <c r="AE17" s="22">
        <v>9</v>
      </c>
      <c r="AF17" s="23" t="s">
        <v>17</v>
      </c>
      <c r="AG17" s="22">
        <v>19</v>
      </c>
      <c r="AH17" s="23" t="s">
        <v>18</v>
      </c>
      <c r="AI17" s="24" t="str">
        <f>TEXT(("R"&amp;AC17&amp;"/"&amp;AE17&amp;"/"&amp;AG17)*1,"!（aaa!）")</f>
        <v>（木）</v>
      </c>
      <c r="AJ17" s="21" t="s">
        <v>15</v>
      </c>
      <c r="AK17" s="22">
        <v>1</v>
      </c>
      <c r="AL17" s="23" t="s">
        <v>16</v>
      </c>
      <c r="AM17" s="22">
        <v>9</v>
      </c>
      <c r="AN17" s="23" t="s">
        <v>17</v>
      </c>
      <c r="AO17" s="22">
        <v>20</v>
      </c>
      <c r="AP17" s="23" t="s">
        <v>18</v>
      </c>
      <c r="AQ17" s="24" t="str">
        <f>TEXT(("R"&amp;AK17&amp;"/"&amp;AM17&amp;"/"&amp;AO17)*1,"!（aaa!）")</f>
        <v>（金）</v>
      </c>
    </row>
    <row r="18" spans="1:43" ht="13.5" customHeight="1">
      <c r="A18" s="248" t="s">
        <v>19</v>
      </c>
      <c r="B18" s="250"/>
      <c r="C18" s="260" t="str">
        <f>"①"&amp;T17&amp;"元"&amp;V17&amp;DBCS(W17)&amp;X17&amp;DBCS(Y17)&amp;Z17&amp;AA17</f>
        <v>①令和元年９月１８日（水）</v>
      </c>
      <c r="D18" s="260"/>
      <c r="E18" s="260"/>
      <c r="F18" s="260"/>
      <c r="G18" s="266" t="s">
        <v>20</v>
      </c>
      <c r="H18" s="267"/>
      <c r="I18" s="268"/>
      <c r="J18" s="257" t="str">
        <f>"④"&amp;T18&amp;"元"&amp;V18&amp;DBCS(W18)&amp;X18&amp;DBCS(Y18)&amp;Z18&amp;AA18</f>
        <v>④令和元年１１月２０日（水）</v>
      </c>
      <c r="K18" s="258"/>
      <c r="L18" s="258"/>
      <c r="M18" s="258"/>
      <c r="N18" s="259"/>
      <c r="O18" s="20"/>
      <c r="T18" s="21" t="s">
        <v>15</v>
      </c>
      <c r="U18" s="22">
        <v>1</v>
      </c>
      <c r="V18" s="23" t="s">
        <v>16</v>
      </c>
      <c r="W18" s="22">
        <v>11</v>
      </c>
      <c r="X18" s="23" t="s">
        <v>17</v>
      </c>
      <c r="Y18" s="22">
        <v>20</v>
      </c>
      <c r="Z18" s="23" t="s">
        <v>18</v>
      </c>
      <c r="AA18" s="24" t="str">
        <f>TEXT(("R"&amp;U18&amp;"/"&amp;W18&amp;"/"&amp;Y18)*1,"!（aaa!）")</f>
        <v>（水）</v>
      </c>
      <c r="AB18" s="21" t="s">
        <v>15</v>
      </c>
      <c r="AC18" s="22">
        <v>1</v>
      </c>
      <c r="AD18" s="23" t="s">
        <v>16</v>
      </c>
      <c r="AE18" s="22">
        <v>11</v>
      </c>
      <c r="AF18" s="23" t="s">
        <v>17</v>
      </c>
      <c r="AG18" s="22">
        <v>21</v>
      </c>
      <c r="AH18" s="23" t="s">
        <v>18</v>
      </c>
      <c r="AI18" s="24" t="str">
        <f>TEXT(("R"&amp;AC18&amp;"/"&amp;AE18&amp;"/"&amp;AG18)*1,"!（aaa!）")</f>
        <v>（木）</v>
      </c>
      <c r="AJ18" s="21" t="s">
        <v>15</v>
      </c>
      <c r="AK18" s="22">
        <v>1</v>
      </c>
      <c r="AL18" s="23" t="s">
        <v>16</v>
      </c>
      <c r="AM18" s="22">
        <v>11</v>
      </c>
      <c r="AN18" s="23" t="s">
        <v>17</v>
      </c>
      <c r="AO18" s="22">
        <v>22</v>
      </c>
      <c r="AP18" s="23" t="s">
        <v>18</v>
      </c>
      <c r="AQ18" s="24" t="str">
        <f>TEXT(("R"&amp;AK18&amp;"/"&amp;AM18&amp;"/"&amp;AO18)*1,"!（aaa!）")</f>
        <v>（金）</v>
      </c>
    </row>
    <row r="19" spans="1:43" ht="13.5" customHeight="1">
      <c r="A19" s="262"/>
      <c r="B19" s="263"/>
      <c r="C19" s="260" t="str">
        <f>"②"&amp;AB17&amp;"元"&amp;AD17&amp;DBCS(AE17)&amp;AF17&amp;DBCS(AG17)&amp;AH17&amp;AI17</f>
        <v>②令和元年９月１９日（木）</v>
      </c>
      <c r="D19" s="260"/>
      <c r="E19" s="260"/>
      <c r="F19" s="260"/>
      <c r="G19" s="227"/>
      <c r="H19" s="228"/>
      <c r="I19" s="229"/>
      <c r="J19" s="257" t="str">
        <f>"⑤"&amp;AB18&amp;"元"&amp;AD18&amp;DBCS(AE18)&amp;AF18&amp;DBCS(AG18)&amp;AH18&amp;AI18</f>
        <v>⑤令和元年１１月２１日（木）</v>
      </c>
      <c r="K19" s="258"/>
      <c r="L19" s="258"/>
      <c r="M19" s="258"/>
      <c r="N19" s="259"/>
      <c r="O19" s="20"/>
    </row>
    <row r="20" spans="1:43" ht="13.5" customHeight="1">
      <c r="A20" s="264"/>
      <c r="B20" s="265"/>
      <c r="C20" s="260" t="str">
        <f>"③"&amp;AJ17&amp;"元"&amp;AL17&amp;DBCS(AM17)&amp;AN17&amp;DBCS(AO17)&amp;AP17&amp;AQ17</f>
        <v>③令和元年９月２０日（金）</v>
      </c>
      <c r="D20" s="260"/>
      <c r="E20" s="260"/>
      <c r="F20" s="260"/>
      <c r="G20" s="230"/>
      <c r="H20" s="231"/>
      <c r="I20" s="232"/>
      <c r="J20" s="260" t="str">
        <f>"⑥"&amp;AJ18&amp;"元"&amp;AL18&amp;DBCS(AM18)&amp;AN18&amp;DBCS(AO18)&amp;AP18&amp;AQ18</f>
        <v>⑥令和元年１１月２２日（金）</v>
      </c>
      <c r="K20" s="260"/>
      <c r="L20" s="260"/>
      <c r="M20" s="260"/>
      <c r="N20" s="260"/>
      <c r="O20" s="20"/>
    </row>
    <row r="21" spans="1:43" ht="13.5" customHeight="1">
      <c r="A21" s="12" t="s">
        <v>21</v>
      </c>
      <c r="B21" s="12"/>
      <c r="U21" s="25"/>
    </row>
    <row r="22" spans="1:43" ht="13.5" customHeight="1">
      <c r="A22" s="26" t="s">
        <v>22</v>
      </c>
      <c r="B22" s="26"/>
      <c r="C22" s="27"/>
      <c r="D22" s="27"/>
      <c r="E22" s="27"/>
      <c r="F22" s="27"/>
      <c r="G22" s="27"/>
      <c r="H22" s="27"/>
      <c r="I22" s="27"/>
      <c r="J22" s="27"/>
      <c r="K22" s="27"/>
      <c r="L22" s="27"/>
      <c r="M22" s="27"/>
    </row>
    <row r="23" spans="1:43" ht="11.1" customHeight="1">
      <c r="C23" s="27"/>
      <c r="D23" s="27"/>
      <c r="E23" s="27"/>
      <c r="F23" s="27"/>
      <c r="G23" s="27"/>
      <c r="H23" s="27"/>
      <c r="I23" s="27"/>
      <c r="J23" s="27"/>
      <c r="K23" s="27"/>
      <c r="L23" s="27"/>
      <c r="M23" s="27"/>
    </row>
    <row r="24" spans="1:43" ht="14.25">
      <c r="A24" s="28" t="s">
        <v>23</v>
      </c>
      <c r="B24" s="29"/>
      <c r="D24" s="13"/>
    </row>
    <row r="25" spans="1:43" ht="13.5" customHeight="1">
      <c r="A25" s="5" t="s">
        <v>24</v>
      </c>
      <c r="B25" s="5"/>
      <c r="D25" s="13"/>
    </row>
    <row r="26" spans="1:43" ht="11.1" customHeight="1"/>
    <row r="27" spans="1:43" ht="14.25">
      <c r="A27" s="28" t="s">
        <v>25</v>
      </c>
      <c r="B27" s="29"/>
      <c r="O27" s="30"/>
    </row>
    <row r="28" spans="1:43" ht="13.5" customHeight="1">
      <c r="A28" s="31" t="s">
        <v>26</v>
      </c>
      <c r="B28" s="31"/>
      <c r="O28" s="20"/>
    </row>
    <row r="29" spans="1:43" ht="11.1" customHeight="1">
      <c r="A29" s="13"/>
      <c r="B29" s="13"/>
      <c r="O29" s="20"/>
    </row>
    <row r="30" spans="1:43" s="34" customFormat="1" ht="14.25">
      <c r="A30" s="32" t="s">
        <v>27</v>
      </c>
      <c r="B30" s="33"/>
      <c r="C30" s="16"/>
      <c r="D30" s="16"/>
      <c r="E30" s="16"/>
      <c r="F30" s="16"/>
      <c r="G30" s="16"/>
      <c r="H30" s="16"/>
      <c r="I30" s="16"/>
      <c r="J30" s="16"/>
      <c r="K30" s="16"/>
      <c r="L30" s="16"/>
      <c r="M30" s="16"/>
      <c r="N30" s="16"/>
      <c r="O30" s="20"/>
    </row>
    <row r="31" spans="1:43" s="34" customFormat="1" ht="13.5" customHeight="1">
      <c r="A31" s="15" t="s">
        <v>28</v>
      </c>
      <c r="B31" s="15"/>
      <c r="O31" s="20"/>
    </row>
    <row r="32" spans="1:43" s="34" customFormat="1" ht="13.5" customHeight="1">
      <c r="A32" s="35" t="s">
        <v>29</v>
      </c>
      <c r="B32" s="35"/>
      <c r="C32" s="16"/>
      <c r="D32" s="16"/>
      <c r="E32" s="16"/>
      <c r="F32" s="16"/>
      <c r="G32" s="16"/>
      <c r="H32" s="16"/>
      <c r="I32" s="16"/>
      <c r="J32" s="16"/>
      <c r="K32" s="16"/>
      <c r="L32" s="16"/>
      <c r="M32" s="16"/>
      <c r="N32" s="16"/>
      <c r="O32" s="16"/>
    </row>
    <row r="33" spans="1:33" ht="11.1" customHeight="1"/>
    <row r="34" spans="1:33" s="34" customFormat="1" ht="14.25">
      <c r="A34" s="32" t="s">
        <v>30</v>
      </c>
      <c r="B34" s="33"/>
      <c r="C34" s="16"/>
      <c r="D34" s="16"/>
      <c r="E34" s="16"/>
      <c r="F34" s="16"/>
      <c r="G34" s="16"/>
      <c r="H34" s="16"/>
      <c r="I34" s="16"/>
      <c r="J34" s="16"/>
      <c r="K34" s="16"/>
      <c r="L34" s="16"/>
      <c r="M34" s="16"/>
      <c r="N34" s="16"/>
      <c r="O34" s="16"/>
    </row>
    <row r="35" spans="1:33" s="38" customFormat="1">
      <c r="A35" s="243" t="s">
        <v>14</v>
      </c>
      <c r="B35" s="245"/>
      <c r="C35" s="251" t="s">
        <v>31</v>
      </c>
      <c r="D35" s="251"/>
      <c r="E35" s="251"/>
      <c r="F35" s="251"/>
      <c r="G35" s="251"/>
      <c r="H35" s="251" t="s">
        <v>32</v>
      </c>
      <c r="I35" s="251"/>
      <c r="J35" s="251"/>
      <c r="K35" s="251"/>
      <c r="L35" s="251"/>
      <c r="M35" s="251"/>
      <c r="N35" s="251"/>
      <c r="O35" s="36" t="s">
        <v>33</v>
      </c>
      <c r="P35" s="37" t="s">
        <v>34</v>
      </c>
      <c r="T35" s="21" t="s">
        <v>15</v>
      </c>
      <c r="U35" s="22">
        <v>1</v>
      </c>
      <c r="V35" s="23" t="s">
        <v>16</v>
      </c>
      <c r="W35" s="22">
        <v>8</v>
      </c>
      <c r="X35" s="23" t="s">
        <v>17</v>
      </c>
      <c r="Y35" s="22">
        <v>15</v>
      </c>
      <c r="Z35" s="23" t="s">
        <v>18</v>
      </c>
      <c r="AA35" s="24" t="str">
        <f>TEXT(("R"&amp;U35&amp;"/"&amp;W35&amp;"/"&amp;Y35)*1,"!（aaa!）")</f>
        <v>（木）</v>
      </c>
    </row>
    <row r="36" spans="1:33">
      <c r="A36" s="253" t="s">
        <v>35</v>
      </c>
      <c r="B36" s="254"/>
      <c r="C36" s="255" t="str">
        <f>T35&amp;"元"&amp;V35&amp;DBCS(W35)&amp;X35&amp;DBCS(Y35)&amp;Z35&amp;AA35</f>
        <v>令和元年８月１５日（木）</v>
      </c>
      <c r="D36" s="255"/>
      <c r="E36" s="255"/>
      <c r="F36" s="255"/>
      <c r="G36" s="255"/>
      <c r="H36" s="256" t="str">
        <f>T39&amp;"元"&amp;V39&amp;DBCS(W39)&amp;X39&amp;DBCS(Y39)&amp;Z39&amp;AA39&amp;AB39&amp;DBCS(AC39)&amp;AD39&amp;DBCS(AE39)&amp;AF39&amp;AG39</f>
        <v>令和元年８月１６日（金）～８月２０日（火）</v>
      </c>
      <c r="I36" s="256"/>
      <c r="J36" s="256"/>
      <c r="K36" s="256"/>
      <c r="L36" s="256"/>
      <c r="M36" s="256"/>
      <c r="N36" s="256"/>
      <c r="T36" s="21" t="s">
        <v>15</v>
      </c>
      <c r="U36" s="22">
        <v>1</v>
      </c>
      <c r="V36" s="23" t="s">
        <v>16</v>
      </c>
      <c r="W36" s="22">
        <v>10</v>
      </c>
      <c r="X36" s="23" t="s">
        <v>36</v>
      </c>
      <c r="Y36" s="22">
        <v>18</v>
      </c>
      <c r="Z36" s="23" t="s">
        <v>18</v>
      </c>
      <c r="AA36" s="24" t="str">
        <f>TEXT(("R"&amp;U36&amp;"/"&amp;W36&amp;"/"&amp;Y36)*1,"!（aaa!）")</f>
        <v>（金）</v>
      </c>
    </row>
    <row r="37" spans="1:33">
      <c r="A37" s="253" t="s">
        <v>37</v>
      </c>
      <c r="B37" s="254"/>
      <c r="C37" s="255" t="str">
        <f>T36&amp;"元"&amp;V36&amp;DBCS(W36)&amp;X36&amp;DBCS(Y36)&amp;Z36&amp;AA36</f>
        <v>令和元年１０月１８日（金）</v>
      </c>
      <c r="D37" s="255"/>
      <c r="E37" s="255"/>
      <c r="F37" s="255"/>
      <c r="G37" s="255"/>
      <c r="H37" s="256" t="str">
        <f>T40&amp;"元"&amp;V40&amp;DBCS(W40)&amp;X40&amp;DBCS(Y40)&amp;Z40&amp;AA40&amp;AB40&amp;DBCS(AC40)&amp;AD40&amp;DBCS(AE40)&amp;AF40&amp;AG40</f>
        <v>令和元年１０月２１日（月）～１０月２４日（木）</v>
      </c>
      <c r="I37" s="256"/>
      <c r="J37" s="256"/>
      <c r="K37" s="256"/>
      <c r="L37" s="256"/>
      <c r="M37" s="256"/>
      <c r="N37" s="256"/>
      <c r="O37" s="39"/>
    </row>
    <row r="38" spans="1:33" ht="13.5" customHeight="1">
      <c r="A38" s="6" t="s">
        <v>38</v>
      </c>
      <c r="O38" s="40"/>
    </row>
    <row r="39" spans="1:33" ht="13.5" customHeight="1">
      <c r="A39" s="31" t="s">
        <v>39</v>
      </c>
      <c r="T39" s="21" t="s">
        <v>15</v>
      </c>
      <c r="U39" s="22">
        <v>1</v>
      </c>
      <c r="V39" s="23" t="s">
        <v>16</v>
      </c>
      <c r="W39" s="41">
        <v>8</v>
      </c>
      <c r="X39" s="41" t="s">
        <v>36</v>
      </c>
      <c r="Y39" s="41">
        <v>16</v>
      </c>
      <c r="Z39" s="41" t="s">
        <v>18</v>
      </c>
      <c r="AA39" s="42" t="str">
        <f>TEXT(("R"&amp;U39&amp;"/"&amp;W39&amp;"/"&amp;Y39)*1,"!（aaa!）")</f>
        <v>（金）</v>
      </c>
      <c r="AB39" s="41" t="s">
        <v>40</v>
      </c>
      <c r="AC39" s="41">
        <v>8</v>
      </c>
      <c r="AD39" s="41" t="s">
        <v>36</v>
      </c>
      <c r="AE39" s="41">
        <v>20</v>
      </c>
      <c r="AF39" s="41" t="s">
        <v>18</v>
      </c>
      <c r="AG39" s="24" t="str">
        <f>TEXT(("R"&amp;U39&amp;"/"&amp;AC39&amp;"/"&amp;AE39)*1,"!（aaa!）")</f>
        <v>（火）</v>
      </c>
    </row>
    <row r="40" spans="1:33" ht="11.1" customHeight="1">
      <c r="B40" s="43"/>
      <c r="T40" s="21" t="s">
        <v>15</v>
      </c>
      <c r="U40" s="22">
        <v>1</v>
      </c>
      <c r="V40" s="23" t="s">
        <v>16</v>
      </c>
      <c r="W40" s="41">
        <v>10</v>
      </c>
      <c r="X40" s="41" t="s">
        <v>36</v>
      </c>
      <c r="Y40" s="41">
        <v>21</v>
      </c>
      <c r="Z40" s="41" t="s">
        <v>18</v>
      </c>
      <c r="AA40" s="42" t="str">
        <f>TEXT(("R"&amp;U40&amp;"/"&amp;W40&amp;"/"&amp;Y40)*1,"!（aaa!）")</f>
        <v>（月）</v>
      </c>
      <c r="AB40" s="41" t="s">
        <v>41</v>
      </c>
      <c r="AC40" s="41">
        <v>10</v>
      </c>
      <c r="AD40" s="41" t="s">
        <v>36</v>
      </c>
      <c r="AE40" s="41">
        <v>24</v>
      </c>
      <c r="AF40" s="41" t="s">
        <v>18</v>
      </c>
      <c r="AG40" s="24" t="str">
        <f>TEXT(("R"&amp;U40&amp;"/"&amp;AC40&amp;"/"&amp;AE40)*1,"!（aaa!）")</f>
        <v>（木）</v>
      </c>
    </row>
    <row r="41" spans="1:33" ht="13.5" customHeight="1">
      <c r="A41" s="3" t="s">
        <v>42</v>
      </c>
      <c r="B41" s="4"/>
    </row>
    <row r="42" spans="1:33" ht="13.5" customHeight="1">
      <c r="A42" s="5" t="s">
        <v>43</v>
      </c>
      <c r="B42" s="5"/>
      <c r="C42" s="6"/>
    </row>
    <row r="43" spans="1:33" ht="13.5" customHeight="1">
      <c r="A43" s="11" t="s">
        <v>44</v>
      </c>
      <c r="B43" s="11"/>
      <c r="C43" s="31"/>
      <c r="D43" s="20"/>
      <c r="E43" s="20"/>
      <c r="F43" s="20"/>
      <c r="G43" s="20"/>
      <c r="H43" s="44"/>
      <c r="I43" s="44"/>
      <c r="J43" s="44"/>
      <c r="N43" s="30"/>
      <c r="O43" s="20"/>
    </row>
    <row r="44" spans="1:33" ht="10.5" customHeight="1">
      <c r="A44" s="11"/>
      <c r="B44" s="11"/>
      <c r="C44" s="31"/>
      <c r="D44" s="20"/>
      <c r="E44" s="20"/>
      <c r="F44" s="20"/>
      <c r="G44" s="20"/>
      <c r="H44" s="44"/>
      <c r="I44" s="44"/>
      <c r="J44" s="44"/>
      <c r="N44" s="30"/>
      <c r="O44" s="20"/>
    </row>
    <row r="45" spans="1:33" ht="13.5" customHeight="1">
      <c r="A45" s="5" t="s">
        <v>45</v>
      </c>
      <c r="B45" s="5"/>
      <c r="C45" s="6"/>
      <c r="D45" s="44"/>
      <c r="E45" s="44"/>
      <c r="F45" s="44"/>
      <c r="G45" s="44"/>
      <c r="H45" s="20"/>
      <c r="I45" s="20"/>
      <c r="J45" s="20"/>
      <c r="N45" s="20"/>
      <c r="O45" s="20"/>
    </row>
    <row r="46" spans="1:33" ht="13.5" customHeight="1">
      <c r="A46" s="45" t="s">
        <v>46</v>
      </c>
      <c r="B46" s="45"/>
      <c r="C46" s="31"/>
      <c r="D46" s="44"/>
      <c r="E46" s="44"/>
      <c r="F46" s="44"/>
      <c r="G46" s="44"/>
      <c r="H46" s="20"/>
      <c r="I46" s="20"/>
      <c r="J46" s="20"/>
      <c r="N46" s="20"/>
      <c r="O46" s="20"/>
    </row>
    <row r="47" spans="1:33" ht="13.5" customHeight="1">
      <c r="A47" s="45" t="s">
        <v>47</v>
      </c>
      <c r="B47" s="45"/>
      <c r="C47" s="31"/>
      <c r="D47" s="30"/>
      <c r="E47" s="30"/>
      <c r="F47" s="30"/>
      <c r="G47" s="30"/>
      <c r="H47" s="20"/>
      <c r="I47" s="20"/>
      <c r="J47" s="20"/>
      <c r="N47" s="20"/>
      <c r="O47" s="20"/>
    </row>
    <row r="48" spans="1:33" ht="13.5" customHeight="1">
      <c r="A48" s="46" t="s">
        <v>48</v>
      </c>
      <c r="B48" s="46"/>
      <c r="C48" s="31"/>
      <c r="D48" s="20"/>
      <c r="E48" s="20"/>
      <c r="F48" s="20"/>
      <c r="G48" s="20"/>
      <c r="H48" s="20"/>
      <c r="I48" s="20"/>
      <c r="J48" s="20"/>
      <c r="N48" s="20"/>
      <c r="O48" s="20"/>
    </row>
    <row r="49" spans="1:31" ht="13.5" customHeight="1">
      <c r="A49" s="47" t="s">
        <v>49</v>
      </c>
      <c r="B49" s="48"/>
      <c r="C49" s="31"/>
      <c r="D49" s="49"/>
      <c r="E49" s="49"/>
      <c r="F49" s="49"/>
      <c r="G49" s="49"/>
      <c r="H49" s="49"/>
      <c r="I49" s="49"/>
      <c r="J49" s="49"/>
      <c r="K49" s="49"/>
      <c r="L49" s="49"/>
      <c r="M49" s="49"/>
      <c r="N49" s="49"/>
      <c r="O49" s="49"/>
    </row>
    <row r="50" spans="1:31" ht="13.5" customHeight="1">
      <c r="A50" s="48" t="s">
        <v>50</v>
      </c>
      <c r="B50" s="48"/>
      <c r="C50" s="31"/>
      <c r="D50" s="49"/>
      <c r="E50" s="49"/>
      <c r="F50" s="49"/>
      <c r="G50" s="49"/>
      <c r="H50" s="49"/>
      <c r="I50" s="49"/>
      <c r="J50" s="49"/>
      <c r="K50" s="49"/>
      <c r="L50" s="49"/>
      <c r="M50" s="49"/>
      <c r="N50" s="49"/>
      <c r="O50" s="49"/>
    </row>
    <row r="51" spans="1:31" ht="13.5" customHeight="1">
      <c r="A51" s="50" t="s">
        <v>51</v>
      </c>
      <c r="B51" s="50"/>
      <c r="C51" s="31"/>
    </row>
    <row r="52" spans="1:31" ht="11.1" customHeight="1"/>
    <row r="53" spans="1:31" ht="14.25">
      <c r="A53" s="28" t="s">
        <v>52</v>
      </c>
      <c r="B53" s="29"/>
    </row>
    <row r="54" spans="1:31" s="6" customFormat="1">
      <c r="A54" s="251" t="s">
        <v>12</v>
      </c>
      <c r="B54" s="251"/>
      <c r="C54" s="252" t="s">
        <v>53</v>
      </c>
      <c r="D54" s="246"/>
      <c r="E54" s="246"/>
      <c r="F54" s="246"/>
      <c r="G54" s="247"/>
      <c r="H54" s="252" t="s">
        <v>54</v>
      </c>
      <c r="I54" s="246"/>
      <c r="J54" s="246"/>
      <c r="K54" s="246"/>
      <c r="L54" s="246"/>
      <c r="M54" s="246"/>
      <c r="N54" s="247"/>
    </row>
    <row r="55" spans="1:31" s="34" customFormat="1" ht="13.5" customHeight="1">
      <c r="A55" s="234" t="s">
        <v>19</v>
      </c>
      <c r="B55" s="234"/>
      <c r="C55" s="235" t="str">
        <f>T55&amp;"元"&amp;V55&amp;DBCS(W55)&amp;X55&amp;DBCS(Y55)&amp;Z55&amp;AA55&amp;"までの取消し"</f>
        <v>令和元年９月９日（月）までの取消し</v>
      </c>
      <c r="D55" s="236"/>
      <c r="E55" s="236"/>
      <c r="F55" s="236"/>
      <c r="G55" s="237"/>
      <c r="H55" s="235" t="str">
        <f>T56&amp;"元"&amp;V56&amp;DBCS(W56)&amp;X56&amp;DBCS(Y56)&amp;Z56&amp;AA56&amp;"以降の取消し"</f>
        <v>令和元年９月１０日（火）以降の取消し</v>
      </c>
      <c r="I55" s="236"/>
      <c r="J55" s="236"/>
      <c r="K55" s="236"/>
      <c r="L55" s="236"/>
      <c r="M55" s="236"/>
      <c r="N55" s="237"/>
      <c r="O55" s="51"/>
      <c r="Q55" s="16" t="s">
        <v>55</v>
      </c>
      <c r="S55" s="16" t="s">
        <v>19</v>
      </c>
      <c r="T55" s="52" t="s">
        <v>15</v>
      </c>
      <c r="U55" s="53">
        <v>1</v>
      </c>
      <c r="V55" s="54" t="s">
        <v>16</v>
      </c>
      <c r="W55" s="53">
        <v>9</v>
      </c>
      <c r="X55" s="54" t="s">
        <v>36</v>
      </c>
      <c r="Y55" s="54">
        <v>9</v>
      </c>
      <c r="Z55" s="54" t="s">
        <v>18</v>
      </c>
      <c r="AA55" s="55" t="str">
        <f>TEXT(("R"&amp;U55&amp;"/"&amp;W55&amp;"/"&amp;Y55)*1,"！（aaa！）")</f>
        <v>（月）</v>
      </c>
      <c r="AD55" s="16"/>
    </row>
    <row r="56" spans="1:31" s="34" customFormat="1" ht="13.5" customHeight="1">
      <c r="A56" s="234" t="s">
        <v>56</v>
      </c>
      <c r="B56" s="234"/>
      <c r="C56" s="235" t="str">
        <f>T57&amp;"元"&amp;V57&amp;DBCS(W57)&amp;X57&amp;DBCS(Y57)&amp;Z57&amp;AA57&amp;"までの取消し"</f>
        <v>令和元年１１月１１日（月）までの取消し</v>
      </c>
      <c r="D56" s="236"/>
      <c r="E56" s="236"/>
      <c r="F56" s="236"/>
      <c r="G56" s="237"/>
      <c r="H56" s="235" t="str">
        <f>T58&amp;"元"&amp;V58&amp;DBCS(W58)&amp;X58&amp;DBCS(Y58)&amp;Z58&amp;AA58&amp;"以降の取消し"</f>
        <v>令和元年１１月１２日（火）以降の取消し</v>
      </c>
      <c r="I56" s="236"/>
      <c r="J56" s="236"/>
      <c r="K56" s="236"/>
      <c r="L56" s="236"/>
      <c r="M56" s="236"/>
      <c r="N56" s="237"/>
      <c r="O56" s="51"/>
      <c r="Q56" s="16" t="s">
        <v>55</v>
      </c>
      <c r="S56" s="16"/>
      <c r="T56" s="56" t="s">
        <v>15</v>
      </c>
      <c r="U56" s="57">
        <v>1</v>
      </c>
      <c r="V56" s="58" t="s">
        <v>16</v>
      </c>
      <c r="W56" s="57">
        <v>9</v>
      </c>
      <c r="X56" s="58" t="s">
        <v>17</v>
      </c>
      <c r="Y56" s="57">
        <v>10</v>
      </c>
      <c r="Z56" s="58" t="s">
        <v>18</v>
      </c>
      <c r="AA56" s="59" t="str">
        <f>TEXT(("R"&amp;U56&amp;"/"&amp;W56&amp;"/"&amp;Y56)*1,"！（aaa！）")</f>
        <v>（火）</v>
      </c>
      <c r="AD56" s="16"/>
    </row>
    <row r="57" spans="1:31" s="6" customFormat="1" ht="11.1" customHeight="1">
      <c r="S57" s="60" t="s">
        <v>56</v>
      </c>
      <c r="T57" s="52" t="s">
        <v>15</v>
      </c>
      <c r="U57" s="53">
        <v>1</v>
      </c>
      <c r="V57" s="54" t="s">
        <v>16</v>
      </c>
      <c r="W57" s="53">
        <v>11</v>
      </c>
      <c r="X57" s="54" t="s">
        <v>36</v>
      </c>
      <c r="Y57" s="54">
        <v>11</v>
      </c>
      <c r="Z57" s="54" t="s">
        <v>18</v>
      </c>
      <c r="AA57" s="55" t="str">
        <f>TEXT(("R"&amp;U57&amp;"/"&amp;W57&amp;"/"&amp;Y57)*1,"！（aaa！）")</f>
        <v>（月）</v>
      </c>
      <c r="AB57" s="34"/>
      <c r="AC57" s="34"/>
      <c r="AD57" s="16"/>
      <c r="AE57" s="34"/>
    </row>
    <row r="58" spans="1:31" s="34" customFormat="1" ht="14.25">
      <c r="A58" s="61" t="s">
        <v>57</v>
      </c>
      <c r="B58" s="16"/>
      <c r="C58" s="16"/>
      <c r="D58" s="16"/>
      <c r="E58" s="16"/>
      <c r="F58" s="16"/>
      <c r="G58" s="16"/>
      <c r="H58" s="16"/>
      <c r="I58" s="16"/>
      <c r="J58" s="16"/>
      <c r="T58" s="56" t="s">
        <v>15</v>
      </c>
      <c r="U58" s="57">
        <v>1</v>
      </c>
      <c r="V58" s="58" t="s">
        <v>16</v>
      </c>
      <c r="W58" s="57">
        <v>11</v>
      </c>
      <c r="X58" s="58" t="s">
        <v>17</v>
      </c>
      <c r="Y58" s="57">
        <v>12</v>
      </c>
      <c r="Z58" s="58" t="s">
        <v>18</v>
      </c>
      <c r="AA58" s="59" t="str">
        <f>TEXT(("R"&amp;U58&amp;"/"&amp;W58&amp;"/"&amp;Y58)*1,"！（aaa！）")</f>
        <v>（火）</v>
      </c>
      <c r="AD58" s="16"/>
    </row>
    <row r="59" spans="1:31" s="34" customFormat="1" ht="13.5" customHeight="1">
      <c r="A59" s="15" t="s">
        <v>58</v>
      </c>
      <c r="B59" s="16"/>
      <c r="C59" s="16"/>
      <c r="D59" s="16"/>
      <c r="E59" s="16"/>
      <c r="F59" s="16"/>
      <c r="G59" s="16"/>
      <c r="H59" s="16"/>
      <c r="I59" s="16"/>
      <c r="J59" s="16"/>
    </row>
    <row r="60" spans="1:31" s="34" customFormat="1" ht="13.5" customHeight="1">
      <c r="A60" s="62" t="s">
        <v>59</v>
      </c>
      <c r="B60" s="16"/>
      <c r="C60" s="16"/>
      <c r="D60" s="16"/>
      <c r="E60" s="16"/>
      <c r="F60" s="16"/>
      <c r="G60" s="16"/>
      <c r="H60" s="16"/>
      <c r="I60" s="16"/>
      <c r="J60" s="16"/>
    </row>
    <row r="61" spans="1:31" s="34" customFormat="1" ht="13.5" customHeight="1">
      <c r="A61" s="63" t="s">
        <v>60</v>
      </c>
      <c r="B61" s="64"/>
      <c r="C61" s="16"/>
      <c r="D61" s="16"/>
      <c r="E61" s="16"/>
      <c r="F61" s="16"/>
      <c r="G61" s="16"/>
      <c r="H61" s="16"/>
      <c r="I61" s="16"/>
      <c r="J61" s="16"/>
    </row>
    <row r="62" spans="1:31" s="16" customFormat="1" ht="13.5" customHeight="1">
      <c r="A62" s="65" t="s">
        <v>61</v>
      </c>
    </row>
    <row r="63" spans="1:31" s="16" customFormat="1" ht="13.5" customHeight="1">
      <c r="A63" s="65" t="s">
        <v>62</v>
      </c>
      <c r="D63" s="66"/>
      <c r="J63" s="67"/>
    </row>
    <row r="64" spans="1:31" s="34" customFormat="1" ht="13.5" customHeight="1">
      <c r="A64" s="68" t="s">
        <v>63</v>
      </c>
      <c r="B64" s="16"/>
      <c r="C64" s="16"/>
      <c r="D64" s="16"/>
      <c r="E64" s="16"/>
      <c r="F64" s="16"/>
      <c r="G64" s="16"/>
      <c r="H64" s="16"/>
      <c r="I64" s="16"/>
      <c r="J64" s="16"/>
    </row>
    <row r="65" spans="1:18" ht="11.1" customHeight="1">
      <c r="A65" s="9"/>
      <c r="B65" s="9"/>
      <c r="H65" s="6"/>
      <c r="I65" s="6"/>
    </row>
    <row r="66" spans="1:18" ht="14.25">
      <c r="A66" s="28" t="s">
        <v>64</v>
      </c>
      <c r="B66" s="29"/>
    </row>
    <row r="67" spans="1:18" ht="13.5" customHeight="1">
      <c r="A67" s="5" t="s">
        <v>65</v>
      </c>
      <c r="B67" s="29"/>
      <c r="D67" s="13"/>
    </row>
    <row r="68" spans="1:18" ht="11.1" customHeight="1"/>
    <row r="69" spans="1:18" ht="14.25">
      <c r="A69" s="28" t="s">
        <v>66</v>
      </c>
      <c r="B69" s="29"/>
      <c r="D69" s="13"/>
    </row>
    <row r="70" spans="1:18" ht="13.5" customHeight="1">
      <c r="A70" s="5" t="s">
        <v>67</v>
      </c>
      <c r="B70" s="29"/>
      <c r="D70" s="13"/>
      <c r="P70" s="2" t="s">
        <v>68</v>
      </c>
      <c r="R70" s="2" t="s">
        <v>69</v>
      </c>
    </row>
    <row r="71" spans="1:18" ht="11.1" customHeight="1">
      <c r="A71" s="13"/>
      <c r="B71" s="13"/>
      <c r="D71" s="13"/>
    </row>
    <row r="72" spans="1:18" ht="13.5" customHeight="1">
      <c r="A72" s="69" t="s">
        <v>70</v>
      </c>
      <c r="B72" s="9"/>
      <c r="D72" s="13"/>
      <c r="O72" s="16" t="s">
        <v>71</v>
      </c>
      <c r="P72" s="16" t="s">
        <v>72</v>
      </c>
      <c r="R72" s="16" t="s">
        <v>70</v>
      </c>
    </row>
    <row r="73" spans="1:18" s="16" customFormat="1" ht="18.75" customHeight="1">
      <c r="A73" s="238" t="s">
        <v>147</v>
      </c>
      <c r="B73" s="238"/>
      <c r="C73" s="238"/>
      <c r="D73" s="238"/>
      <c r="E73" s="238"/>
      <c r="F73" s="238"/>
      <c r="G73" s="238"/>
      <c r="H73" s="238"/>
      <c r="I73" s="238"/>
      <c r="J73" s="238"/>
      <c r="K73" s="238"/>
      <c r="L73" s="238"/>
      <c r="M73" s="238"/>
      <c r="N73" s="238"/>
      <c r="P73" s="2"/>
      <c r="R73" s="2"/>
    </row>
    <row r="74" spans="1:18" s="16" customFormat="1" ht="13.5" customHeight="1">
      <c r="A74" s="70"/>
      <c r="B74" s="70"/>
      <c r="C74" s="71"/>
      <c r="D74" s="71"/>
      <c r="E74" s="71"/>
      <c r="F74" s="71"/>
      <c r="G74" s="71"/>
      <c r="H74" s="71"/>
      <c r="I74" s="71"/>
      <c r="J74" s="71"/>
      <c r="K74" s="71"/>
      <c r="L74" s="71"/>
      <c r="M74" s="71"/>
      <c r="N74" s="71"/>
      <c r="O74" s="71"/>
    </row>
    <row r="75" spans="1:18" s="16" customFormat="1" ht="18" customHeight="1">
      <c r="A75" s="199" t="s">
        <v>73</v>
      </c>
      <c r="B75" s="199"/>
      <c r="C75" s="72" t="s">
        <v>74</v>
      </c>
      <c r="D75" s="2"/>
      <c r="E75" s="2"/>
      <c r="F75" s="2"/>
      <c r="G75" s="2"/>
      <c r="H75" s="2"/>
      <c r="I75" s="2"/>
      <c r="J75" s="2"/>
      <c r="K75" s="2"/>
      <c r="L75" s="2"/>
      <c r="M75" s="2"/>
      <c r="N75" s="2"/>
      <c r="O75" s="2"/>
    </row>
    <row r="76" spans="1:18" s="16" customFormat="1" ht="26.1" customHeight="1">
      <c r="A76" s="239" t="s">
        <v>75</v>
      </c>
      <c r="B76" s="240"/>
      <c r="C76" s="241"/>
      <c r="D76" s="243" t="s">
        <v>76</v>
      </c>
      <c r="E76" s="244"/>
      <c r="F76" s="244"/>
      <c r="G76" s="244"/>
      <c r="H76" s="245"/>
      <c r="I76" s="246" t="s">
        <v>77</v>
      </c>
      <c r="J76" s="246"/>
      <c r="K76" s="246"/>
      <c r="L76" s="246"/>
      <c r="M76" s="246"/>
      <c r="N76" s="247"/>
      <c r="O76" s="27"/>
    </row>
    <row r="77" spans="1:18" s="16" customFormat="1" ht="26.1" customHeight="1">
      <c r="A77" s="223"/>
      <c r="B77" s="224"/>
      <c r="C77" s="242"/>
      <c r="D77" s="248" t="s">
        <v>151</v>
      </c>
      <c r="E77" s="249"/>
      <c r="F77" s="249"/>
      <c r="G77" s="249"/>
      <c r="H77" s="250"/>
      <c r="I77" s="249" t="s">
        <v>154</v>
      </c>
      <c r="J77" s="249"/>
      <c r="K77" s="249"/>
      <c r="L77" s="249"/>
      <c r="M77" s="249"/>
      <c r="N77" s="250"/>
      <c r="O77" s="20"/>
    </row>
    <row r="78" spans="1:18" s="16" customFormat="1" ht="26.1" customHeight="1">
      <c r="A78" s="223"/>
      <c r="B78" s="224"/>
      <c r="C78" s="242"/>
      <c r="D78" s="227" t="s">
        <v>152</v>
      </c>
      <c r="E78" s="228"/>
      <c r="F78" s="228"/>
      <c r="G78" s="228"/>
      <c r="H78" s="229"/>
      <c r="I78" s="227" t="s">
        <v>155</v>
      </c>
      <c r="J78" s="228"/>
      <c r="K78" s="228"/>
      <c r="L78" s="228"/>
      <c r="M78" s="228"/>
      <c r="N78" s="229"/>
      <c r="O78" s="20"/>
    </row>
    <row r="79" spans="1:18" s="16" customFormat="1" ht="26.1" customHeight="1">
      <c r="A79" s="223"/>
      <c r="B79" s="224"/>
      <c r="C79" s="242"/>
      <c r="D79" s="230" t="s">
        <v>153</v>
      </c>
      <c r="E79" s="231"/>
      <c r="F79" s="231"/>
      <c r="G79" s="231"/>
      <c r="H79" s="232"/>
      <c r="I79" s="230" t="s">
        <v>156</v>
      </c>
      <c r="J79" s="231"/>
      <c r="K79" s="231"/>
      <c r="L79" s="231"/>
      <c r="M79" s="231"/>
      <c r="N79" s="232"/>
      <c r="O79" s="20"/>
    </row>
    <row r="80" spans="1:18" s="16" customFormat="1" ht="60" customHeight="1">
      <c r="A80" s="223"/>
      <c r="B80" s="224"/>
      <c r="C80" s="242"/>
      <c r="D80" s="233" t="s">
        <v>78</v>
      </c>
      <c r="E80" s="221"/>
      <c r="F80" s="221"/>
      <c r="G80" s="221"/>
      <c r="H80" s="221"/>
      <c r="I80" s="221"/>
      <c r="J80" s="221"/>
      <c r="K80" s="221"/>
      <c r="L80" s="221"/>
      <c r="M80" s="221"/>
      <c r="N80" s="222"/>
      <c r="O80" s="27"/>
    </row>
    <row r="81" spans="1:19" s="16" customFormat="1" ht="26.1" customHeight="1">
      <c r="A81" s="217" t="s">
        <v>79</v>
      </c>
      <c r="B81" s="218"/>
      <c r="C81" s="218"/>
      <c r="D81" s="73" t="s">
        <v>149</v>
      </c>
      <c r="E81" s="74"/>
      <c r="F81" s="74"/>
      <c r="G81" s="74"/>
      <c r="H81" s="74"/>
      <c r="I81" s="74"/>
      <c r="J81" s="74"/>
      <c r="K81" s="74"/>
      <c r="L81" s="74"/>
      <c r="M81" s="74"/>
      <c r="N81" s="75"/>
      <c r="O81" s="49"/>
    </row>
    <row r="82" spans="1:19" s="16" customFormat="1" ht="68.099999999999994" customHeight="1">
      <c r="A82" s="217" t="s">
        <v>80</v>
      </c>
      <c r="B82" s="218"/>
      <c r="C82" s="219"/>
      <c r="D82" s="220" t="s">
        <v>81</v>
      </c>
      <c r="E82" s="221"/>
      <c r="F82" s="221"/>
      <c r="G82" s="221"/>
      <c r="H82" s="221"/>
      <c r="I82" s="221"/>
      <c r="J82" s="221"/>
      <c r="K82" s="221"/>
      <c r="L82" s="221"/>
      <c r="M82" s="221"/>
      <c r="N82" s="222"/>
      <c r="O82" s="49"/>
    </row>
    <row r="83" spans="1:19" s="16" customFormat="1" ht="48" customHeight="1">
      <c r="A83" s="223" t="s">
        <v>82</v>
      </c>
      <c r="B83" s="224"/>
      <c r="C83" s="224"/>
      <c r="D83" s="220" t="s">
        <v>83</v>
      </c>
      <c r="E83" s="221"/>
      <c r="F83" s="221"/>
      <c r="G83" s="221"/>
      <c r="H83" s="221"/>
      <c r="I83" s="221"/>
      <c r="J83" s="221"/>
      <c r="K83" s="221"/>
      <c r="L83" s="221"/>
      <c r="M83" s="221"/>
      <c r="N83" s="222"/>
      <c r="O83" s="76"/>
    </row>
    <row r="84" spans="1:19" s="16" customFormat="1" ht="26.1" customHeight="1">
      <c r="A84" s="225" t="s">
        <v>84</v>
      </c>
      <c r="B84" s="226"/>
      <c r="C84" s="226"/>
      <c r="D84" s="77" t="s">
        <v>148</v>
      </c>
      <c r="E84" s="78"/>
      <c r="F84" s="78"/>
      <c r="G84" s="78"/>
      <c r="H84" s="78"/>
      <c r="I84" s="78"/>
      <c r="J84" s="78"/>
      <c r="K84" s="78"/>
      <c r="L84" s="78"/>
      <c r="M84" s="78"/>
      <c r="N84" s="79"/>
      <c r="O84" s="49"/>
    </row>
    <row r="85" spans="1:19" s="16" customFormat="1" ht="26.1" customHeight="1">
      <c r="A85" s="225" t="s">
        <v>85</v>
      </c>
      <c r="B85" s="226"/>
      <c r="C85" s="226"/>
      <c r="D85" s="77" t="s">
        <v>86</v>
      </c>
      <c r="E85" s="78"/>
      <c r="F85" s="78"/>
      <c r="G85" s="78"/>
      <c r="H85" s="78"/>
      <c r="I85" s="78"/>
      <c r="J85" s="78"/>
      <c r="K85" s="78"/>
      <c r="L85" s="78"/>
      <c r="M85" s="78"/>
      <c r="N85" s="79"/>
      <c r="O85" s="49"/>
      <c r="Q85" s="80"/>
      <c r="R85" s="80"/>
    </row>
    <row r="86" spans="1:19" s="16" customFormat="1" ht="13.5" customHeight="1">
      <c r="A86" s="70"/>
      <c r="B86" s="70"/>
      <c r="C86" s="71"/>
      <c r="D86" s="71"/>
      <c r="E86" s="71"/>
      <c r="F86" s="71"/>
      <c r="G86" s="71"/>
      <c r="H86" s="71"/>
      <c r="I86" s="71"/>
      <c r="J86" s="71"/>
      <c r="K86" s="71"/>
      <c r="L86" s="71"/>
      <c r="M86" s="71"/>
      <c r="N86" s="71"/>
      <c r="O86" s="71"/>
    </row>
    <row r="87" spans="1:19" s="16" customFormat="1" ht="18" customHeight="1">
      <c r="A87" s="199" t="s">
        <v>87</v>
      </c>
      <c r="B87" s="199"/>
      <c r="C87" s="2"/>
      <c r="D87" s="2"/>
      <c r="E87" s="2"/>
      <c r="F87" s="2"/>
      <c r="G87" s="2"/>
      <c r="H87" s="2"/>
      <c r="I87" s="2"/>
      <c r="J87" s="2"/>
      <c r="K87" s="2"/>
      <c r="L87" s="2"/>
      <c r="M87" s="2"/>
      <c r="N87" s="2"/>
      <c r="O87" s="2"/>
    </row>
    <row r="88" spans="1:19" s="16" customFormat="1" ht="24.75" customHeight="1">
      <c r="A88" s="204" t="s">
        <v>88</v>
      </c>
      <c r="B88" s="205"/>
      <c r="C88" s="206"/>
      <c r="D88" s="81" t="s">
        <v>89</v>
      </c>
      <c r="E88" s="204" t="s">
        <v>90</v>
      </c>
      <c r="F88" s="205"/>
      <c r="G88" s="205"/>
      <c r="H88" s="205"/>
      <c r="I88" s="205"/>
      <c r="J88" s="204" t="s">
        <v>91</v>
      </c>
      <c r="K88" s="205"/>
      <c r="L88" s="205"/>
      <c r="M88" s="205"/>
      <c r="N88" s="206"/>
      <c r="O88" s="20"/>
    </row>
    <row r="89" spans="1:19" s="16" customFormat="1" ht="24.75" customHeight="1">
      <c r="A89" s="207" t="s">
        <v>92</v>
      </c>
      <c r="B89" s="208"/>
      <c r="C89" s="209"/>
      <c r="D89" s="82" t="s">
        <v>93</v>
      </c>
      <c r="E89" s="83" t="s">
        <v>94</v>
      </c>
      <c r="F89" s="41"/>
      <c r="G89" s="41"/>
      <c r="H89" s="84"/>
      <c r="I89" s="84"/>
      <c r="J89" s="85" t="s">
        <v>95</v>
      </c>
      <c r="K89" s="54"/>
      <c r="L89" s="54"/>
      <c r="M89" s="54"/>
      <c r="N89" s="86"/>
      <c r="O89" s="87"/>
      <c r="S89" s="16" t="s">
        <v>95</v>
      </c>
    </row>
    <row r="90" spans="1:19" s="16" customFormat="1" ht="60" customHeight="1">
      <c r="A90" s="210"/>
      <c r="B90" s="211"/>
      <c r="C90" s="212"/>
      <c r="D90" s="82" t="s">
        <v>96</v>
      </c>
      <c r="E90" s="216" t="s">
        <v>97</v>
      </c>
      <c r="F90" s="269"/>
      <c r="G90" s="269"/>
      <c r="H90" s="269"/>
      <c r="I90" s="269"/>
      <c r="J90" s="88"/>
      <c r="K90" s="89"/>
      <c r="L90" s="89"/>
      <c r="M90" s="89"/>
      <c r="N90" s="90"/>
      <c r="O90" s="91"/>
    </row>
    <row r="91" spans="1:19" s="16" customFormat="1" ht="60" customHeight="1">
      <c r="A91" s="213"/>
      <c r="B91" s="214"/>
      <c r="C91" s="215"/>
      <c r="D91" s="92" t="s">
        <v>98</v>
      </c>
      <c r="E91" s="93" t="s">
        <v>99</v>
      </c>
      <c r="F91" s="94"/>
      <c r="G91" s="94"/>
      <c r="H91" s="94"/>
      <c r="I91" s="94"/>
      <c r="J91" s="95"/>
      <c r="K91" s="96"/>
      <c r="L91" s="96"/>
      <c r="M91" s="96"/>
      <c r="N91" s="97"/>
      <c r="O91" s="91"/>
    </row>
    <row r="92" spans="1:19" s="16" customFormat="1">
      <c r="A92" s="27"/>
      <c r="B92" s="27"/>
      <c r="C92" s="27"/>
      <c r="D92" s="49"/>
      <c r="E92" s="27"/>
      <c r="F92" s="27"/>
      <c r="G92" s="27"/>
      <c r="H92" s="27"/>
      <c r="I92" s="27"/>
      <c r="J92" s="27"/>
      <c r="K92" s="27"/>
      <c r="L92" s="27"/>
      <c r="M92" s="27"/>
      <c r="N92" s="27"/>
      <c r="O92" s="27"/>
      <c r="P92" s="2"/>
    </row>
    <row r="93" spans="1:19" s="16" customFormat="1" ht="18" customHeight="1">
      <c r="A93" s="199" t="s">
        <v>100</v>
      </c>
      <c r="B93" s="199"/>
      <c r="C93" s="98"/>
      <c r="D93" s="2"/>
      <c r="E93" s="2"/>
      <c r="F93" s="2"/>
      <c r="G93" s="2"/>
      <c r="H93" s="2"/>
      <c r="I93" s="2"/>
      <c r="J93" s="2"/>
      <c r="K93" s="2"/>
      <c r="L93" s="2"/>
      <c r="M93" s="2"/>
      <c r="N93" s="2"/>
      <c r="O93" s="2"/>
      <c r="P93" s="2"/>
    </row>
    <row r="94" spans="1:19" s="16" customFormat="1" ht="24.95" customHeight="1">
      <c r="A94" s="200" t="s">
        <v>101</v>
      </c>
      <c r="B94" s="200"/>
      <c r="C94" s="200"/>
      <c r="D94" s="200"/>
      <c r="E94" s="200" t="s">
        <v>102</v>
      </c>
      <c r="F94" s="200"/>
      <c r="G94" s="200"/>
      <c r="H94" s="200"/>
      <c r="I94" s="200"/>
      <c r="J94" s="200"/>
      <c r="K94" s="200"/>
      <c r="L94" s="200"/>
      <c r="M94" s="200"/>
      <c r="N94" s="200"/>
      <c r="O94" s="2"/>
    </row>
    <row r="95" spans="1:19" s="16" customFormat="1" ht="69.95" customHeight="1">
      <c r="A95" s="201" t="s">
        <v>103</v>
      </c>
      <c r="B95" s="202"/>
      <c r="C95" s="202"/>
      <c r="D95" s="202"/>
      <c r="E95" s="203" t="s">
        <v>104</v>
      </c>
      <c r="F95" s="203"/>
      <c r="G95" s="203"/>
      <c r="H95" s="202"/>
      <c r="I95" s="202"/>
      <c r="J95" s="202"/>
      <c r="K95" s="202"/>
      <c r="L95" s="202"/>
      <c r="M95" s="202"/>
      <c r="N95" s="202"/>
      <c r="O95" s="20"/>
    </row>
    <row r="96" spans="1:19" s="16" customFormat="1" ht="54.95" customHeight="1">
      <c r="A96" s="201" t="s">
        <v>105</v>
      </c>
      <c r="B96" s="202"/>
      <c r="C96" s="202"/>
      <c r="D96" s="202"/>
      <c r="E96" s="203" t="s">
        <v>106</v>
      </c>
      <c r="F96" s="203"/>
      <c r="G96" s="203"/>
      <c r="H96" s="202"/>
      <c r="I96" s="202"/>
      <c r="J96" s="202"/>
      <c r="K96" s="202"/>
      <c r="L96" s="202"/>
      <c r="M96" s="202"/>
      <c r="N96" s="202"/>
      <c r="O96" s="99"/>
    </row>
    <row r="97" spans="1:24" s="66" customFormat="1" ht="21" customHeight="1">
      <c r="A97" s="187" t="s">
        <v>107</v>
      </c>
      <c r="B97" s="187"/>
      <c r="C97" s="187"/>
      <c r="D97" s="187"/>
      <c r="E97" s="187"/>
      <c r="F97" s="187"/>
      <c r="G97" s="187"/>
      <c r="H97" s="187"/>
      <c r="I97" s="187"/>
      <c r="J97" s="187"/>
      <c r="K97" s="187"/>
      <c r="L97" s="187"/>
      <c r="M97" s="187"/>
      <c r="N97" s="187"/>
    </row>
    <row r="98" spans="1:24" s="66" customFormat="1" ht="21">
      <c r="A98" s="100"/>
      <c r="B98" s="100"/>
      <c r="C98" s="100"/>
      <c r="D98" s="100"/>
      <c r="E98" s="100"/>
      <c r="F98" s="100"/>
      <c r="G98" s="100"/>
      <c r="H98" s="100"/>
      <c r="I98" s="100"/>
      <c r="J98" s="2"/>
      <c r="K98" s="101" t="s">
        <v>108</v>
      </c>
      <c r="L98" s="101"/>
      <c r="M98" s="101"/>
      <c r="N98" s="58"/>
    </row>
    <row r="99" spans="1:24" s="66" customFormat="1" ht="13.5" customHeight="1">
      <c r="A99" s="100"/>
      <c r="B99" s="100"/>
      <c r="C99" s="100"/>
      <c r="D99" s="100"/>
      <c r="E99" s="100"/>
      <c r="F99" s="100"/>
      <c r="G99" s="100"/>
      <c r="H99" s="100"/>
      <c r="I99" s="100"/>
      <c r="J99" s="102"/>
    </row>
    <row r="100" spans="1:24" s="34" customFormat="1" ht="17.25" customHeight="1">
      <c r="A100" s="103" t="s">
        <v>150</v>
      </c>
      <c r="B100" s="16"/>
      <c r="C100" s="16"/>
      <c r="D100" s="16"/>
      <c r="E100" s="16"/>
      <c r="F100" s="16"/>
      <c r="G100" s="16"/>
      <c r="H100" s="16"/>
      <c r="I100" s="16"/>
    </row>
    <row r="101" spans="1:24" s="34" customFormat="1" ht="13.5" customHeight="1">
      <c r="A101" s="16"/>
      <c r="B101" s="16"/>
      <c r="C101" s="16"/>
      <c r="D101" s="16"/>
      <c r="E101" s="16"/>
      <c r="F101" s="16"/>
      <c r="G101" s="16"/>
      <c r="H101" s="16"/>
      <c r="I101" s="16"/>
      <c r="J101" s="16"/>
    </row>
    <row r="102" spans="1:24" s="34" customFormat="1">
      <c r="A102" s="16" t="s">
        <v>109</v>
      </c>
      <c r="B102" s="16"/>
      <c r="C102" s="16"/>
      <c r="D102" s="16"/>
      <c r="E102" s="16"/>
      <c r="F102" s="16"/>
      <c r="G102" s="16"/>
      <c r="H102" s="16"/>
      <c r="I102" s="16"/>
      <c r="K102" s="188" t="str">
        <f>S102&amp;"元"&amp;U102&amp;V102&amp;W102&amp;"1日"&amp;"　　現在"</f>
        <v>令和元年9月1日　　現在</v>
      </c>
      <c r="L102" s="188"/>
      <c r="M102" s="188"/>
      <c r="N102" s="188"/>
      <c r="O102" s="104" t="s">
        <v>110</v>
      </c>
      <c r="P102" s="105" t="s">
        <v>34</v>
      </c>
      <c r="S102" s="21" t="s">
        <v>15</v>
      </c>
      <c r="T102" s="22">
        <v>1</v>
      </c>
      <c r="U102" s="23" t="s">
        <v>16</v>
      </c>
      <c r="V102" s="22">
        <v>9</v>
      </c>
      <c r="W102" s="106" t="s">
        <v>17</v>
      </c>
      <c r="X102" s="107"/>
    </row>
    <row r="103" spans="1:24" ht="36" customHeight="1">
      <c r="A103" s="156" t="s">
        <v>111</v>
      </c>
      <c r="B103" s="157"/>
      <c r="C103" s="158"/>
      <c r="D103" s="189"/>
      <c r="E103" s="141"/>
      <c r="F103" s="141"/>
      <c r="G103" s="141"/>
      <c r="H103" s="141"/>
      <c r="I103" s="141"/>
      <c r="J103" s="141"/>
      <c r="K103" s="141"/>
      <c r="L103" s="141"/>
      <c r="M103" s="141"/>
      <c r="N103" s="190"/>
    </row>
    <row r="104" spans="1:24" ht="15.95" customHeight="1">
      <c r="A104" s="191" t="s">
        <v>112</v>
      </c>
      <c r="B104" s="192"/>
      <c r="C104" s="193"/>
      <c r="D104" s="194"/>
      <c r="E104" s="195"/>
      <c r="F104" s="195"/>
      <c r="G104" s="195"/>
      <c r="H104" s="195"/>
      <c r="I104" s="195"/>
      <c r="J104" s="195"/>
      <c r="K104" s="196" t="s">
        <v>113</v>
      </c>
      <c r="L104" s="197"/>
      <c r="M104" s="197"/>
      <c r="N104" s="198"/>
      <c r="O104" s="27"/>
    </row>
    <row r="105" spans="1:24" ht="35.1" customHeight="1">
      <c r="A105" s="173" t="s">
        <v>114</v>
      </c>
      <c r="B105" s="174"/>
      <c r="C105" s="175"/>
      <c r="D105" s="176"/>
      <c r="E105" s="177"/>
      <c r="F105" s="177"/>
      <c r="G105" s="177"/>
      <c r="H105" s="177"/>
      <c r="I105" s="177"/>
      <c r="J105" s="177"/>
      <c r="K105" s="178"/>
      <c r="L105" s="179"/>
      <c r="M105" s="180" t="s">
        <v>115</v>
      </c>
      <c r="N105" s="181"/>
      <c r="O105" s="20"/>
    </row>
    <row r="106" spans="1:24" ht="15.95" customHeight="1">
      <c r="A106" s="156" t="s">
        <v>116</v>
      </c>
      <c r="B106" s="157"/>
      <c r="C106" s="158"/>
      <c r="D106" s="182" t="s">
        <v>117</v>
      </c>
      <c r="E106" s="183"/>
      <c r="F106" s="183"/>
      <c r="G106" s="183"/>
      <c r="H106" s="183"/>
      <c r="I106" s="183"/>
      <c r="J106" s="183"/>
      <c r="K106" s="183"/>
      <c r="L106" s="183"/>
      <c r="M106" s="183"/>
      <c r="N106" s="184"/>
      <c r="O106" s="27"/>
    </row>
    <row r="107" spans="1:24" ht="35.1" customHeight="1">
      <c r="A107" s="159"/>
      <c r="B107" s="160"/>
      <c r="C107" s="161"/>
      <c r="D107" s="185"/>
      <c r="E107" s="138"/>
      <c r="F107" s="138"/>
      <c r="G107" s="138"/>
      <c r="H107" s="138"/>
      <c r="I107" s="138"/>
      <c r="J107" s="138"/>
      <c r="K107" s="138"/>
      <c r="L107" s="138"/>
      <c r="M107" s="138"/>
      <c r="N107" s="186"/>
      <c r="O107" s="27"/>
    </row>
    <row r="108" spans="1:24" ht="35.1" customHeight="1">
      <c r="A108" s="156" t="s">
        <v>118</v>
      </c>
      <c r="B108" s="157"/>
      <c r="C108" s="158"/>
      <c r="D108" s="153"/>
      <c r="E108" s="154"/>
      <c r="F108" s="154"/>
      <c r="G108" s="154"/>
      <c r="H108" s="154"/>
      <c r="I108" s="154"/>
      <c r="J108" s="154"/>
      <c r="K108" s="154"/>
      <c r="L108" s="154"/>
      <c r="M108" s="154"/>
      <c r="N108" s="155"/>
      <c r="O108" s="27"/>
    </row>
    <row r="109" spans="1:24" ht="35.1" customHeight="1">
      <c r="A109" s="170" t="s">
        <v>119</v>
      </c>
      <c r="B109" s="171"/>
      <c r="C109" s="172"/>
      <c r="D109" s="153"/>
      <c r="E109" s="154"/>
      <c r="F109" s="154"/>
      <c r="G109" s="154"/>
      <c r="H109" s="154"/>
      <c r="I109" s="154"/>
      <c r="J109" s="154"/>
      <c r="K109" s="154"/>
      <c r="L109" s="154"/>
      <c r="M109" s="154"/>
      <c r="N109" s="155"/>
      <c r="O109" s="27"/>
    </row>
    <row r="110" spans="1:24" ht="35.1" customHeight="1">
      <c r="A110" s="156" t="s">
        <v>120</v>
      </c>
      <c r="B110" s="157"/>
      <c r="C110" s="172"/>
      <c r="D110" s="153"/>
      <c r="E110" s="154"/>
      <c r="F110" s="154"/>
      <c r="G110" s="154"/>
      <c r="H110" s="154"/>
      <c r="I110" s="154"/>
      <c r="J110" s="154"/>
      <c r="K110" s="154"/>
      <c r="L110" s="154"/>
      <c r="M110" s="154"/>
      <c r="N110" s="155"/>
      <c r="O110" s="27"/>
    </row>
    <row r="111" spans="1:24" ht="35.1" customHeight="1">
      <c r="A111" s="150" t="s">
        <v>121</v>
      </c>
      <c r="B111" s="151"/>
      <c r="C111" s="152"/>
      <c r="D111" s="153"/>
      <c r="E111" s="154"/>
      <c r="F111" s="154"/>
      <c r="G111" s="154"/>
      <c r="H111" s="154"/>
      <c r="I111" s="154"/>
      <c r="J111" s="154"/>
      <c r="K111" s="154"/>
      <c r="L111" s="154"/>
      <c r="M111" s="154"/>
      <c r="N111" s="155"/>
      <c r="O111" s="27"/>
    </row>
    <row r="112" spans="1:24" ht="14.25">
      <c r="A112" s="156" t="s">
        <v>122</v>
      </c>
      <c r="B112" s="157"/>
      <c r="C112" s="158"/>
      <c r="D112" s="108" t="s">
        <v>123</v>
      </c>
      <c r="E112" s="109"/>
      <c r="F112" s="109"/>
      <c r="G112" s="109"/>
      <c r="H112" s="109"/>
      <c r="I112" s="109"/>
      <c r="J112" s="109"/>
      <c r="K112" s="109"/>
      <c r="L112" s="109"/>
      <c r="M112" s="109"/>
      <c r="N112" s="110"/>
      <c r="O112" s="27"/>
    </row>
    <row r="113" spans="1:19" ht="14.25">
      <c r="A113" s="159"/>
      <c r="B113" s="160"/>
      <c r="C113" s="161"/>
      <c r="D113" s="111" t="s">
        <v>124</v>
      </c>
      <c r="E113" s="27"/>
      <c r="F113" s="27"/>
      <c r="G113" s="27"/>
      <c r="H113" s="27"/>
      <c r="I113" s="27"/>
      <c r="J113" s="27"/>
      <c r="K113" s="27"/>
      <c r="L113" s="27"/>
      <c r="M113" s="27"/>
      <c r="N113" s="112"/>
      <c r="O113" s="27"/>
    </row>
    <row r="114" spans="1:19" ht="14.25">
      <c r="A114" s="159"/>
      <c r="B114" s="160"/>
      <c r="C114" s="161"/>
      <c r="D114" s="111"/>
      <c r="E114" s="27"/>
      <c r="F114" s="27"/>
      <c r="G114" s="27"/>
      <c r="H114" s="27"/>
      <c r="I114" s="27"/>
      <c r="J114" s="27"/>
      <c r="K114" s="27"/>
      <c r="L114" s="27"/>
      <c r="M114" s="27"/>
      <c r="N114" s="112"/>
      <c r="O114" s="27"/>
    </row>
    <row r="115" spans="1:19">
      <c r="A115" s="159"/>
      <c r="B115" s="160"/>
      <c r="C115" s="161"/>
      <c r="D115" s="113" t="s">
        <v>125</v>
      </c>
      <c r="E115" s="27"/>
      <c r="F115" s="27"/>
      <c r="G115" s="27"/>
      <c r="H115" s="27"/>
      <c r="I115" s="20" t="s">
        <v>126</v>
      </c>
      <c r="J115" s="27"/>
      <c r="K115" s="27"/>
      <c r="L115" s="27"/>
      <c r="M115" s="27"/>
      <c r="N115" s="112"/>
      <c r="O115" s="27"/>
    </row>
    <row r="116" spans="1:19" ht="18" customHeight="1">
      <c r="A116" s="159"/>
      <c r="B116" s="160"/>
      <c r="C116" s="161"/>
      <c r="D116" s="165" t="s">
        <v>157</v>
      </c>
      <c r="E116" s="166"/>
      <c r="F116" s="166"/>
      <c r="G116" s="166"/>
      <c r="H116" s="27"/>
      <c r="I116" s="114" t="s">
        <v>154</v>
      </c>
      <c r="J116" s="27"/>
      <c r="K116" s="27"/>
      <c r="L116" s="27"/>
      <c r="M116" s="27"/>
      <c r="N116" s="112"/>
      <c r="O116" s="27"/>
      <c r="S116" s="27"/>
    </row>
    <row r="117" spans="1:19" ht="18" customHeight="1">
      <c r="A117" s="159"/>
      <c r="B117" s="160"/>
      <c r="C117" s="161"/>
      <c r="D117" s="165" t="s">
        <v>158</v>
      </c>
      <c r="E117" s="167"/>
      <c r="F117" s="167"/>
      <c r="G117" s="167"/>
      <c r="H117" s="27"/>
      <c r="I117" s="114" t="s">
        <v>160</v>
      </c>
      <c r="J117" s="27"/>
      <c r="K117" s="27"/>
      <c r="L117" s="27"/>
      <c r="M117" s="27"/>
      <c r="N117" s="112"/>
      <c r="O117" s="115"/>
      <c r="S117" s="27"/>
    </row>
    <row r="118" spans="1:19" ht="18" customHeight="1">
      <c r="A118" s="159"/>
      <c r="B118" s="160"/>
      <c r="C118" s="161"/>
      <c r="D118" s="165" t="s">
        <v>159</v>
      </c>
      <c r="E118" s="167"/>
      <c r="F118" s="167"/>
      <c r="G118" s="167"/>
      <c r="H118" s="27"/>
      <c r="I118" s="114" t="s">
        <v>161</v>
      </c>
      <c r="J118" s="27"/>
      <c r="K118" s="27"/>
      <c r="L118" s="27"/>
      <c r="M118" s="27"/>
      <c r="N118" s="112"/>
      <c r="O118" s="115"/>
      <c r="S118" s="27"/>
    </row>
    <row r="119" spans="1:19" ht="14.25" customHeight="1">
      <c r="A119" s="159"/>
      <c r="B119" s="160"/>
      <c r="C119" s="161"/>
      <c r="D119" s="116"/>
      <c r="E119" s="27"/>
      <c r="F119" s="27"/>
      <c r="G119" s="27"/>
      <c r="H119" s="27"/>
      <c r="I119" s="27"/>
      <c r="J119" s="27"/>
      <c r="K119" s="117"/>
      <c r="L119" s="117"/>
      <c r="M119" s="117"/>
      <c r="N119" s="112"/>
      <c r="O119" s="115"/>
    </row>
    <row r="120" spans="1:19" ht="21.75" customHeight="1">
      <c r="A120" s="159"/>
      <c r="B120" s="160"/>
      <c r="C120" s="161"/>
      <c r="D120" s="118" t="s">
        <v>127</v>
      </c>
      <c r="E120" s="119"/>
      <c r="F120" s="168" t="s">
        <v>128</v>
      </c>
      <c r="G120" s="168"/>
      <c r="H120" s="168"/>
      <c r="I120" s="169"/>
      <c r="J120" s="169"/>
      <c r="K120" s="120" t="s">
        <v>129</v>
      </c>
      <c r="L120" s="169"/>
      <c r="M120" s="169"/>
      <c r="N120" s="121"/>
      <c r="O120" s="115"/>
    </row>
    <row r="121" spans="1:19" ht="13.5" customHeight="1">
      <c r="A121" s="162"/>
      <c r="B121" s="163"/>
      <c r="C121" s="164"/>
      <c r="D121" s="122"/>
      <c r="E121" s="123"/>
      <c r="F121" s="123"/>
      <c r="G121" s="123"/>
      <c r="H121" s="124"/>
      <c r="I121" s="124"/>
      <c r="J121" s="124"/>
      <c r="K121" s="124"/>
      <c r="L121" s="124"/>
      <c r="M121" s="124"/>
      <c r="N121" s="125"/>
      <c r="O121" s="27"/>
    </row>
    <row r="122" spans="1:19" ht="14.25">
      <c r="A122" s="126" t="s">
        <v>130</v>
      </c>
      <c r="B122" s="127"/>
      <c r="C122" s="128"/>
      <c r="D122" s="126"/>
      <c r="E122" s="128"/>
      <c r="F122" s="128"/>
      <c r="G122" s="128"/>
      <c r="H122" s="109"/>
      <c r="I122" s="109"/>
      <c r="J122" s="109"/>
      <c r="K122" s="109"/>
      <c r="L122" s="109"/>
      <c r="M122" s="109"/>
      <c r="N122" s="110"/>
      <c r="O122" s="27"/>
    </row>
    <row r="123" spans="1:19" ht="10.5" customHeight="1">
      <c r="A123" s="129"/>
      <c r="B123" s="130"/>
      <c r="C123" s="76"/>
      <c r="D123" s="76"/>
      <c r="E123" s="76"/>
      <c r="F123" s="76"/>
      <c r="G123" s="76"/>
      <c r="H123" s="27"/>
      <c r="I123" s="27"/>
      <c r="J123" s="27"/>
      <c r="K123" s="27"/>
      <c r="L123" s="27"/>
      <c r="M123" s="27"/>
      <c r="N123" s="112"/>
      <c r="O123" s="27"/>
    </row>
    <row r="124" spans="1:19" ht="13.5" customHeight="1">
      <c r="A124" s="129" t="s">
        <v>131</v>
      </c>
      <c r="B124" s="130"/>
      <c r="C124" s="76"/>
      <c r="D124" s="131"/>
      <c r="E124" s="76"/>
      <c r="F124" s="76"/>
      <c r="G124" s="76"/>
      <c r="H124" s="27"/>
      <c r="I124" s="27"/>
      <c r="J124" s="27"/>
      <c r="K124" s="27"/>
      <c r="L124" s="27"/>
      <c r="M124" s="27"/>
      <c r="N124" s="112"/>
      <c r="O124" s="27"/>
    </row>
    <row r="125" spans="1:19" ht="10.5" customHeight="1">
      <c r="A125" s="129"/>
      <c r="B125" s="130"/>
      <c r="C125" s="27"/>
      <c r="D125" s="76"/>
      <c r="E125" s="27"/>
      <c r="F125" s="27"/>
      <c r="G125" s="27"/>
      <c r="H125" s="27"/>
      <c r="I125" s="27"/>
      <c r="J125" s="27"/>
      <c r="K125" s="27"/>
      <c r="L125" s="27"/>
      <c r="M125" s="27"/>
      <c r="N125" s="112"/>
      <c r="O125" s="27"/>
    </row>
    <row r="126" spans="1:19" ht="13.5" customHeight="1">
      <c r="A126" s="129"/>
      <c r="B126" s="143" t="s">
        <v>132</v>
      </c>
      <c r="C126" s="144"/>
      <c r="D126" s="145"/>
      <c r="E126" s="138"/>
      <c r="F126" s="138"/>
      <c r="G126" s="138"/>
      <c r="H126" s="138"/>
      <c r="I126" s="138"/>
      <c r="J126" s="138"/>
      <c r="K126" s="138"/>
      <c r="L126" s="138"/>
      <c r="M126" s="139"/>
      <c r="N126" s="112"/>
      <c r="O126" s="27"/>
    </row>
    <row r="127" spans="1:19" ht="13.5" customHeight="1">
      <c r="A127" s="129"/>
      <c r="B127" s="130"/>
      <c r="C127" s="27"/>
      <c r="D127" s="76"/>
      <c r="E127" s="27"/>
      <c r="F127" s="27"/>
      <c r="G127" s="27"/>
      <c r="H127" s="27"/>
      <c r="I127" s="27"/>
      <c r="J127" s="27"/>
      <c r="K127" s="27"/>
      <c r="L127" s="27"/>
      <c r="M127" s="27"/>
      <c r="N127" s="112"/>
      <c r="O127" s="27"/>
    </row>
    <row r="128" spans="1:19" ht="13.5" customHeight="1">
      <c r="A128" s="129" t="s">
        <v>133</v>
      </c>
      <c r="B128" s="130"/>
      <c r="C128" s="27"/>
      <c r="D128" s="76"/>
      <c r="E128" s="27"/>
      <c r="F128" s="27"/>
      <c r="G128" s="27"/>
      <c r="H128" s="27"/>
      <c r="I128" s="27"/>
      <c r="J128" s="27"/>
      <c r="K128" s="27"/>
      <c r="L128" s="27"/>
      <c r="M128" s="27"/>
      <c r="N128" s="112"/>
      <c r="O128" s="27"/>
    </row>
    <row r="129" spans="1:15" ht="10.5" customHeight="1">
      <c r="A129" s="129"/>
      <c r="B129" s="130"/>
      <c r="C129" s="27"/>
      <c r="D129" s="76"/>
      <c r="E129" s="27"/>
      <c r="F129" s="27"/>
      <c r="G129" s="27"/>
      <c r="H129" s="27"/>
      <c r="I129" s="27"/>
      <c r="J129" s="27"/>
      <c r="K129" s="27"/>
      <c r="L129" s="27"/>
      <c r="M129" s="27"/>
      <c r="N129" s="112"/>
      <c r="O129" s="27"/>
    </row>
    <row r="130" spans="1:15" ht="13.5" customHeight="1">
      <c r="A130" s="129"/>
      <c r="B130" s="143" t="s">
        <v>132</v>
      </c>
      <c r="C130" s="144"/>
      <c r="D130" s="145"/>
      <c r="E130" s="138"/>
      <c r="F130" s="138"/>
      <c r="G130" s="138"/>
      <c r="H130" s="138"/>
      <c r="I130" s="138"/>
      <c r="J130" s="138"/>
      <c r="K130" s="138"/>
      <c r="L130" s="138"/>
      <c r="M130" s="139"/>
      <c r="N130" s="112"/>
      <c r="O130" s="27"/>
    </row>
    <row r="131" spans="1:15" ht="13.5" customHeight="1">
      <c r="A131" s="129"/>
      <c r="B131" s="130"/>
      <c r="C131" s="27"/>
      <c r="D131" s="76"/>
      <c r="E131" s="27"/>
      <c r="F131" s="27"/>
      <c r="G131" s="27"/>
      <c r="H131" s="27"/>
      <c r="I131" s="27"/>
      <c r="J131" s="27"/>
      <c r="K131" s="27"/>
      <c r="L131" s="27"/>
      <c r="M131" s="27"/>
      <c r="N131" s="112"/>
      <c r="O131" s="27"/>
    </row>
    <row r="132" spans="1:15" ht="13.5" customHeight="1">
      <c r="A132" s="129" t="s">
        <v>134</v>
      </c>
      <c r="B132" s="130"/>
      <c r="C132" s="27"/>
      <c r="D132" s="76"/>
      <c r="E132" s="27"/>
      <c r="F132" s="27"/>
      <c r="G132" s="27"/>
      <c r="H132" s="27"/>
      <c r="I132" s="27"/>
      <c r="J132" s="27"/>
      <c r="K132" s="27"/>
      <c r="L132" s="27"/>
      <c r="M132" s="27"/>
      <c r="N132" s="112"/>
      <c r="O132" s="27"/>
    </row>
    <row r="133" spans="1:15" ht="10.5" customHeight="1">
      <c r="A133" s="129"/>
      <c r="B133" s="130"/>
      <c r="C133" s="27"/>
      <c r="D133" s="76"/>
      <c r="E133" s="27"/>
      <c r="F133" s="27"/>
      <c r="G133" s="27"/>
      <c r="H133" s="27"/>
      <c r="I133" s="27"/>
      <c r="J133" s="27"/>
      <c r="K133" s="27"/>
      <c r="L133" s="27"/>
      <c r="M133" s="27"/>
      <c r="N133" s="112"/>
      <c r="O133" s="27"/>
    </row>
    <row r="134" spans="1:15" ht="13.5" customHeight="1">
      <c r="A134" s="129"/>
      <c r="B134" s="146" t="s">
        <v>135</v>
      </c>
      <c r="C134" s="147"/>
      <c r="D134" s="145"/>
      <c r="E134" s="138"/>
      <c r="F134" s="138"/>
      <c r="G134" s="148" t="s">
        <v>136</v>
      </c>
      <c r="H134" s="149"/>
      <c r="I134" s="137"/>
      <c r="J134" s="138"/>
      <c r="K134" s="138"/>
      <c r="L134" s="138"/>
      <c r="M134" s="139"/>
      <c r="N134" s="112"/>
      <c r="O134" s="27"/>
    </row>
    <row r="135" spans="1:15" ht="13.5" customHeight="1">
      <c r="A135" s="129"/>
      <c r="B135" s="130"/>
      <c r="C135" s="27"/>
      <c r="D135" s="76"/>
      <c r="E135" s="27"/>
      <c r="F135" s="27"/>
      <c r="G135" s="27"/>
      <c r="H135" s="27"/>
      <c r="I135" s="27"/>
      <c r="J135" s="27"/>
      <c r="K135" s="27"/>
      <c r="L135" s="27"/>
      <c r="M135" s="27"/>
      <c r="N135" s="112"/>
      <c r="O135" s="27"/>
    </row>
    <row r="136" spans="1:15" ht="13.5" customHeight="1">
      <c r="A136" s="129" t="s">
        <v>137</v>
      </c>
      <c r="B136" s="130"/>
      <c r="C136" s="27"/>
      <c r="D136" s="76"/>
      <c r="E136" s="27"/>
      <c r="F136" s="27"/>
      <c r="G136" s="27"/>
      <c r="H136" s="27"/>
      <c r="I136" s="27"/>
      <c r="J136" s="27"/>
      <c r="K136" s="27"/>
      <c r="L136" s="27"/>
      <c r="M136" s="27"/>
      <c r="N136" s="112"/>
      <c r="O136" s="27"/>
    </row>
    <row r="137" spans="1:15" ht="11.1" customHeight="1">
      <c r="A137" s="129"/>
      <c r="B137" s="130"/>
      <c r="C137" s="27"/>
      <c r="D137" s="76"/>
      <c r="E137" s="27"/>
      <c r="F137" s="27"/>
      <c r="G137" s="27"/>
      <c r="H137" s="27"/>
      <c r="I137" s="27"/>
      <c r="J137" s="27"/>
      <c r="K137" s="27"/>
      <c r="L137" s="27"/>
      <c r="M137" s="27"/>
      <c r="N137" s="112"/>
      <c r="O137" s="27"/>
    </row>
    <row r="138" spans="1:15" ht="13.5" customHeight="1">
      <c r="A138" s="129"/>
      <c r="B138" s="130"/>
      <c r="C138" s="49" t="s">
        <v>138</v>
      </c>
      <c r="D138" s="76"/>
      <c r="E138" s="27"/>
      <c r="F138" s="27"/>
      <c r="G138" s="27" t="s">
        <v>139</v>
      </c>
      <c r="K138" s="27"/>
      <c r="L138" s="27"/>
      <c r="M138" s="27"/>
      <c r="N138" s="112"/>
      <c r="O138" s="27"/>
    </row>
    <row r="139" spans="1:15" ht="11.1" customHeight="1">
      <c r="A139" s="129"/>
      <c r="B139" s="130"/>
      <c r="C139" s="27"/>
      <c r="D139" s="76"/>
      <c r="E139" s="27"/>
      <c r="F139" s="27"/>
      <c r="G139" s="27"/>
      <c r="H139" s="27"/>
      <c r="I139" s="27"/>
      <c r="J139" s="27"/>
      <c r="K139" s="27"/>
      <c r="L139" s="27"/>
      <c r="M139" s="27"/>
      <c r="N139" s="112"/>
      <c r="O139" s="27"/>
    </row>
    <row r="140" spans="1:15" ht="13.5" customHeight="1">
      <c r="A140" s="129" t="s">
        <v>140</v>
      </c>
      <c r="B140" s="130"/>
      <c r="C140" s="27"/>
      <c r="D140" s="114"/>
      <c r="E140" s="27"/>
      <c r="F140" s="27"/>
      <c r="G140" s="27"/>
      <c r="H140" s="27"/>
      <c r="I140" s="27"/>
      <c r="J140" s="27"/>
      <c r="K140" s="27"/>
      <c r="L140" s="27"/>
      <c r="M140" s="27"/>
      <c r="N140" s="112"/>
      <c r="O140" s="27"/>
    </row>
    <row r="141" spans="1:15" ht="10.5" customHeight="1">
      <c r="A141" s="132"/>
      <c r="B141" s="133"/>
      <c r="C141" s="20"/>
      <c r="D141" s="20"/>
      <c r="E141" s="20"/>
      <c r="F141" s="20"/>
      <c r="G141" s="20"/>
      <c r="H141" s="27"/>
      <c r="I141" s="27"/>
      <c r="J141" s="27"/>
      <c r="K141" s="27"/>
      <c r="L141" s="27"/>
      <c r="M141" s="27"/>
      <c r="N141" s="112"/>
      <c r="O141" s="27"/>
    </row>
    <row r="142" spans="1:15" ht="15.95" customHeight="1">
      <c r="A142" s="132"/>
      <c r="B142" s="137"/>
      <c r="C142" s="138"/>
      <c r="D142" s="138"/>
      <c r="E142" s="138"/>
      <c r="F142" s="138"/>
      <c r="G142" s="138"/>
      <c r="H142" s="138"/>
      <c r="I142" s="138"/>
      <c r="J142" s="138"/>
      <c r="K142" s="138"/>
      <c r="L142" s="138"/>
      <c r="M142" s="139"/>
      <c r="N142" s="112"/>
      <c r="O142" s="27"/>
    </row>
    <row r="143" spans="1:15" ht="15.95" customHeight="1">
      <c r="A143" s="132"/>
      <c r="B143" s="140"/>
      <c r="C143" s="141"/>
      <c r="D143" s="141"/>
      <c r="E143" s="141"/>
      <c r="F143" s="141"/>
      <c r="G143" s="141"/>
      <c r="H143" s="141"/>
      <c r="I143" s="141"/>
      <c r="J143" s="141"/>
      <c r="K143" s="141"/>
      <c r="L143" s="141"/>
      <c r="M143" s="142"/>
      <c r="N143" s="112"/>
      <c r="O143" s="27"/>
    </row>
    <row r="144" spans="1:15" ht="15.95" customHeight="1">
      <c r="A144" s="132"/>
      <c r="B144" s="140"/>
      <c r="C144" s="141"/>
      <c r="D144" s="141"/>
      <c r="E144" s="141"/>
      <c r="F144" s="141"/>
      <c r="G144" s="141"/>
      <c r="H144" s="141"/>
      <c r="I144" s="141"/>
      <c r="J144" s="141"/>
      <c r="K144" s="141"/>
      <c r="L144" s="141"/>
      <c r="M144" s="142"/>
      <c r="N144" s="112"/>
      <c r="O144" s="27"/>
    </row>
    <row r="145" spans="1:15" ht="13.5" customHeight="1">
      <c r="A145" s="134"/>
      <c r="B145" s="140"/>
      <c r="C145" s="141"/>
      <c r="D145" s="141"/>
      <c r="E145" s="141"/>
      <c r="F145" s="141"/>
      <c r="G145" s="141"/>
      <c r="H145" s="141"/>
      <c r="I145" s="141"/>
      <c r="J145" s="141"/>
      <c r="K145" s="141"/>
      <c r="L145" s="141"/>
      <c r="M145" s="142"/>
      <c r="N145" s="125"/>
      <c r="O145" s="27"/>
    </row>
    <row r="146" spans="1:15">
      <c r="A146" s="2" t="s">
        <v>141</v>
      </c>
      <c r="O146" s="27"/>
    </row>
    <row r="147" spans="1:15">
      <c r="N147" s="135" t="s">
        <v>142</v>
      </c>
      <c r="O147" s="27"/>
    </row>
    <row r="148" spans="1:15">
      <c r="N148" s="136" t="s">
        <v>143</v>
      </c>
      <c r="O148" s="27"/>
    </row>
    <row r="150" spans="1:15">
      <c r="A150" s="8" t="s">
        <v>144</v>
      </c>
      <c r="B150" s="46"/>
    </row>
    <row r="151" spans="1:15">
      <c r="A151" s="5" t="s">
        <v>145</v>
      </c>
      <c r="B151" s="48"/>
    </row>
  </sheetData>
  <sheetProtection algorithmName="SHA-512" hashValue="medvMuf35Grok4My+jE83hBUYNzr/w9l0zhz0pYgHvDMpb/HRD2MmfEmhdADBybcirNevJsE9ZNegvtWqfegjQ==" saltValue="AUd/G0DCqJGxAfCxtzzY7Q==" spinCount="100000" sheet="1" scenarios="1" formatCells="0" deleteRows="0"/>
  <mergeCells count="104">
    <mergeCell ref="J19:N19"/>
    <mergeCell ref="C20:F20"/>
    <mergeCell ref="J20:N20"/>
    <mergeCell ref="A35:B35"/>
    <mergeCell ref="C35:G35"/>
    <mergeCell ref="H35:N35"/>
    <mergeCell ref="A1:N1"/>
    <mergeCell ref="A17:B17"/>
    <mergeCell ref="C17:F17"/>
    <mergeCell ref="G17:I17"/>
    <mergeCell ref="J17:N17"/>
    <mergeCell ref="A18:B20"/>
    <mergeCell ref="C18:F18"/>
    <mergeCell ref="G18:I20"/>
    <mergeCell ref="J18:N18"/>
    <mergeCell ref="C19:F19"/>
    <mergeCell ref="A54:B54"/>
    <mergeCell ref="C54:G54"/>
    <mergeCell ref="H54:N54"/>
    <mergeCell ref="A55:B55"/>
    <mergeCell ref="C55:G55"/>
    <mergeCell ref="H55:N55"/>
    <mergeCell ref="A36:B36"/>
    <mergeCell ref="C36:G36"/>
    <mergeCell ref="H36:N36"/>
    <mergeCell ref="A37:B37"/>
    <mergeCell ref="C37:G37"/>
    <mergeCell ref="H37:N37"/>
    <mergeCell ref="D78:H78"/>
    <mergeCell ref="I78:N78"/>
    <mergeCell ref="D79:H79"/>
    <mergeCell ref="I79:N79"/>
    <mergeCell ref="D80:N80"/>
    <mergeCell ref="A81:C81"/>
    <mergeCell ref="A56:B56"/>
    <mergeCell ref="C56:G56"/>
    <mergeCell ref="H56:N56"/>
    <mergeCell ref="A73:N73"/>
    <mergeCell ref="A75:B75"/>
    <mergeCell ref="A76:C80"/>
    <mergeCell ref="D76:H76"/>
    <mergeCell ref="I76:N76"/>
    <mergeCell ref="D77:H77"/>
    <mergeCell ref="I77:N77"/>
    <mergeCell ref="A87:B87"/>
    <mergeCell ref="A88:C88"/>
    <mergeCell ref="E88:I88"/>
    <mergeCell ref="J88:N88"/>
    <mergeCell ref="A89:C91"/>
    <mergeCell ref="E90:I90"/>
    <mergeCell ref="A82:C82"/>
    <mergeCell ref="D82:N82"/>
    <mergeCell ref="A83:C83"/>
    <mergeCell ref="D83:N83"/>
    <mergeCell ref="A84:C84"/>
    <mergeCell ref="A85:C85"/>
    <mergeCell ref="A97:N97"/>
    <mergeCell ref="K102:N102"/>
    <mergeCell ref="A103:C103"/>
    <mergeCell ref="D103:N103"/>
    <mergeCell ref="A104:C104"/>
    <mergeCell ref="D104:J104"/>
    <mergeCell ref="K104:N104"/>
    <mergeCell ref="A93:B93"/>
    <mergeCell ref="A94:D94"/>
    <mergeCell ref="E94:N94"/>
    <mergeCell ref="A95:D95"/>
    <mergeCell ref="E95:N95"/>
    <mergeCell ref="A96:D96"/>
    <mergeCell ref="E96:N96"/>
    <mergeCell ref="A108:C108"/>
    <mergeCell ref="D108:N108"/>
    <mergeCell ref="A109:C109"/>
    <mergeCell ref="D109:N109"/>
    <mergeCell ref="A110:C110"/>
    <mergeCell ref="D110:N110"/>
    <mergeCell ref="A105:C105"/>
    <mergeCell ref="D105:J105"/>
    <mergeCell ref="K105:L105"/>
    <mergeCell ref="M105:N105"/>
    <mergeCell ref="A106:C107"/>
    <mergeCell ref="D106:N106"/>
    <mergeCell ref="D107:N107"/>
    <mergeCell ref="A111:C111"/>
    <mergeCell ref="D111:N111"/>
    <mergeCell ref="A112:C121"/>
    <mergeCell ref="D116:G116"/>
    <mergeCell ref="D117:G117"/>
    <mergeCell ref="D118:G118"/>
    <mergeCell ref="F120:H120"/>
    <mergeCell ref="I120:J120"/>
    <mergeCell ref="L120:M120"/>
    <mergeCell ref="B142:M142"/>
    <mergeCell ref="B143:M143"/>
    <mergeCell ref="B144:M144"/>
    <mergeCell ref="B145:M145"/>
    <mergeCell ref="B126:C126"/>
    <mergeCell ref="D126:M126"/>
    <mergeCell ref="B130:C130"/>
    <mergeCell ref="D130:M130"/>
    <mergeCell ref="B134:C134"/>
    <mergeCell ref="D134:F134"/>
    <mergeCell ref="G134:H134"/>
    <mergeCell ref="I134:M134"/>
  </mergeCells>
  <phoneticPr fontId="3"/>
  <conditionalFormatting sqref="L120 E120 I120:J120 N120">
    <cfRule type="duplicateValues" dxfId="0" priority="1"/>
  </conditionalFormatting>
  <dataValidations count="4">
    <dataValidation type="list" allowBlank="1" showInputMessage="1" showErrorMessage="1" sqref="E120 I120:J120 L120:M120">
      <formula1>"①,②,③,④,⑤,⑥"</formula1>
    </dataValidation>
    <dataValidation type="list" allowBlank="1" showInputMessage="1" showErrorMessage="1" sqref="N120">
      <formula1>"①,②,③"</formula1>
    </dataValidation>
    <dataValidation imeMode="fullKatakana" allowBlank="1" showInputMessage="1" showErrorMessage="1" sqref="D104:J104"/>
    <dataValidation imeMode="off" allowBlank="1" showInputMessage="1" showErrorMessage="1" sqref="T31:AC31 U36:AA36 T17:AQ18 T39:W40 AE39:AE40 AA39:AA40 AG39:AG40 AC39:AC40 T102 V102 T35:T36 Y39:Y40 U35:AC35 T55:AC58"/>
  </dataValidations>
  <printOptions horizontalCentered="1" verticalCentered="1"/>
  <pageMargins left="0.59055118110236227" right="0.59055118110236227" top="0.39370078740157483" bottom="0.39370078740157483" header="0.51181102362204722" footer="0.51181102362204722"/>
  <pageSetup paperSize="9" scale="91" fitToHeight="3" orientation="portrait" verticalDpi="200" r:id="rId1"/>
  <headerFooter alignWithMargins="0"/>
  <rowBreaks count="2" manualBreakCount="2">
    <brk id="72" max="12" man="1"/>
    <brk id="9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受講要領</vt:lpstr>
      <vt:lpstr>受講要領!Print_Area</vt:lpstr>
    </vt:vector>
  </TitlesOfParts>
  <Company>宮崎県建設技術推進機構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2019-07-09T00:01:14Z</dcterms:created>
  <dcterms:modified xsi:type="dcterms:W3CDTF">2019-07-09T00:10:21Z</dcterms:modified>
</cp:coreProperties>
</file>